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9480" activeTab="0"/>
  </bookViews>
  <sheets>
    <sheet name="Sheet1" sheetId="1" r:id="rId1"/>
  </sheets>
  <definedNames>
    <definedName name="date">'Sheet1'!$A$2</definedName>
    <definedName name="schoolName">'Sheet1'!$A$2</definedName>
    <definedName name="table1">'Sheet1'!$A$6:$R$29</definedName>
    <definedName name="title">'Sheet1'!$A$1</definedName>
  </definedNames>
  <calcPr fullCalcOnLoad="1"/>
</workbook>
</file>

<file path=xl/sharedStrings.xml><?xml version="1.0" encoding="utf-8"?>
<sst xmlns="http://schemas.openxmlformats.org/spreadsheetml/2006/main" count="109" uniqueCount="88">
  <si>
    <t xml:space="preserve">檢查項目結果發現異狀 </t>
  </si>
  <si>
    <t>複檢就醫矯治追蹤情形</t>
  </si>
  <si>
    <t>男</t>
  </si>
  <si>
    <t>女</t>
  </si>
  <si>
    <t>人數</t>
  </si>
  <si>
    <t xml:space="preserve"> %</t>
  </si>
  <si>
    <t xml:space="preserve">   %</t>
  </si>
  <si>
    <t>辨色力異常</t>
  </si>
  <si>
    <t>其他</t>
  </si>
  <si>
    <t>斜頸</t>
  </si>
  <si>
    <t>皮膚</t>
  </si>
  <si>
    <t>癬</t>
  </si>
  <si>
    <t>疣</t>
  </si>
  <si>
    <t>異位性皮膚炎</t>
  </si>
  <si>
    <t xml:space="preserve"> 牙科</t>
  </si>
  <si>
    <t xml:space="preserve">      統計</t>
  </si>
  <si>
    <t>檢查名稱</t>
  </si>
  <si>
    <t>%</t>
  </si>
  <si>
    <t>科別</t>
  </si>
  <si>
    <t>男</t>
  </si>
  <si>
    <t>女</t>
  </si>
  <si>
    <t>合計</t>
  </si>
  <si>
    <t>備註﹝及其他異常項目﹞</t>
  </si>
  <si>
    <t>類別　　　　</t>
  </si>
  <si>
    <t>合計＊</t>
  </si>
  <si>
    <t xml:space="preserve"> 說明：</t>
  </si>
  <si>
    <t>五、蟯蟲陽性的統計，請填寫與健康檢查同學期之第一次蟯蟲檢查陽性的人數。</t>
  </si>
  <si>
    <t>受檢學生總數</t>
  </si>
  <si>
    <t>健檢無異狀學生數</t>
  </si>
  <si>
    <t xml:space="preserve">三、健康檢查於上學期執行者本表於二月底前上傳完成,並製作一式兩份，一份留存學校備查，一份送教育局體健課。           </t>
  </si>
  <si>
    <r>
      <t>六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、近視﹑遠視﹑散光為視力不良分類診斷</t>
    </r>
    <r>
      <rPr>
        <sz val="9"/>
        <rFont val="Times New Roman"/>
        <family val="1"/>
      </rPr>
      <t>,</t>
    </r>
    <r>
      <rPr>
        <sz val="9"/>
        <rFont val="新細明體"/>
        <family val="1"/>
      </rPr>
      <t>故不計算矯治率。</t>
    </r>
  </si>
  <si>
    <t>複檢異常△</t>
  </si>
  <si>
    <t>複檢正常☆</t>
  </si>
  <si>
    <r>
      <t>未就醫</t>
    </r>
    <r>
      <rPr>
        <sz val="9"/>
        <rFont val="Times New Roman"/>
        <family val="1"/>
      </rPr>
      <t>×</t>
    </r>
  </si>
  <si>
    <t>頭頸</t>
  </si>
  <si>
    <t>耳鼻喉</t>
  </si>
  <si>
    <t>胸部</t>
  </si>
  <si>
    <t>腹部</t>
  </si>
  <si>
    <t>脊柱四肢</t>
  </si>
  <si>
    <t>聽力異常</t>
  </si>
  <si>
    <t>胸廓異常</t>
  </si>
  <si>
    <t>脊柱側彎</t>
  </si>
  <si>
    <t>隱睪</t>
  </si>
  <si>
    <t>包皮異常</t>
  </si>
  <si>
    <t>精索靜脈曲張</t>
  </si>
  <si>
    <t>就醫率</t>
  </si>
  <si>
    <t>泌尿生殖</t>
  </si>
  <si>
    <t>一、本表置於教育部網站體育司業務介紹之學校衛生項之健康檢查，請依「班級健康檢查結果暨矯治追蹤名冊」一、四、七年級分開統計。</t>
  </si>
  <si>
    <t>扁桃腺腫大</t>
  </si>
  <si>
    <t>異常腫塊</t>
  </si>
  <si>
    <t>心肺疾病</t>
  </si>
  <si>
    <t>疥瘡</t>
  </si>
  <si>
    <t>腹部異常腫大</t>
  </si>
  <si>
    <t>肢體畸形</t>
  </si>
  <si>
    <t>耳道畸型</t>
  </si>
  <si>
    <t>耳膜破損</t>
  </si>
  <si>
    <t>耵聹栓塞</t>
  </si>
  <si>
    <t>溼疹</t>
  </si>
  <si>
    <t>未實施人數</t>
  </si>
  <si>
    <t>血壓判讀</t>
  </si>
  <si>
    <t>眼科</t>
  </si>
  <si>
    <t>未治療齲齒</t>
  </si>
  <si>
    <t>上顎恆牙第一大臼齒齲齒經驗</t>
  </si>
  <si>
    <t>下顎恆牙第一大臼齒齲齒經驗</t>
  </si>
  <si>
    <t>治療急迫性</t>
  </si>
  <si>
    <t>尿液篩檢</t>
  </si>
  <si>
    <t>製表人:            體衛組長:           學務主任:         校長 :            填表日期   年   月   日</t>
  </si>
  <si>
    <t>已治療齲齒</t>
  </si>
  <si>
    <t>口腔衛生不良</t>
  </si>
  <si>
    <t>牙結石</t>
  </si>
  <si>
    <t>牙齦炎</t>
  </si>
  <si>
    <t>恆牙臼齒窩溝封填</t>
  </si>
  <si>
    <t>斜視</t>
  </si>
  <si>
    <t>二、異狀百分比=異狀人數÷受檢總人數，就醫率=﹝☆+○﹞÷﹝＊﹞</t>
  </si>
  <si>
    <r>
      <t>四、視力不良是指</t>
    </r>
    <r>
      <rPr>
        <sz val="9"/>
        <rFont val="Times New Roman"/>
        <family val="1"/>
      </rPr>
      <t>E</t>
    </r>
    <r>
      <rPr>
        <sz val="9"/>
        <rFont val="新細明體"/>
        <family val="1"/>
      </rPr>
      <t>字視力檢查表篩檢值任一眼低於</t>
    </r>
    <r>
      <rPr>
        <sz val="9"/>
        <rFont val="Times New Roman"/>
        <family val="1"/>
      </rPr>
      <t>0.8</t>
    </r>
    <r>
      <rPr>
        <sz val="9"/>
        <rFont val="新細明體"/>
        <family val="1"/>
      </rPr>
      <t>以下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含</t>
    </r>
    <r>
      <rPr>
        <sz val="9"/>
        <rFont val="Times New Roman"/>
        <family val="1"/>
      </rPr>
      <t xml:space="preserve">0.8), </t>
    </r>
    <r>
      <rPr>
        <sz val="9"/>
        <rFont val="新細明體"/>
        <family val="1"/>
      </rPr>
      <t>近視、遠視、散光、斜弱視的判讀是指經眼科醫師診斷後的判讀結果</t>
    </r>
    <r>
      <rPr>
        <sz val="9"/>
        <rFont val="Times New Roman"/>
        <family val="1"/>
      </rPr>
      <t xml:space="preserve"> ;</t>
    </r>
    <r>
      <rPr>
        <sz val="9"/>
        <rFont val="新細明體"/>
        <family val="1"/>
      </rPr>
      <t>「辨色力異常」指以色盲檢查卡檢出辨色異狀人數。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 xml:space="preserve">
</t>
    </r>
  </si>
  <si>
    <t>脈搏判讀</t>
  </si>
  <si>
    <t>牙周病</t>
  </si>
  <si>
    <t>乳牙待拔牙</t>
  </si>
  <si>
    <t>待拔牙</t>
  </si>
  <si>
    <t>贅生牙</t>
  </si>
  <si>
    <t>缺牙</t>
  </si>
  <si>
    <t>阻生牙</t>
  </si>
  <si>
    <t>咬合不正</t>
  </si>
  <si>
    <t>口腔黏膜異常</t>
  </si>
  <si>
    <t>蹲踞困難</t>
  </si>
  <si>
    <t>蟯蟲篩檢</t>
  </si>
  <si>
    <t>學校代號: 034716 列印日期: 2023/5/5</t>
  </si>
  <si>
    <t>桃園市觀音區崙坪國民小學111學年四年級身體診察結果暨矯治追蹤統計表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</si>
</sst>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#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&quot;$&quot;#,##0.00"/>
    <numFmt numFmtId="189" formatCode="[$€-2]\ #,##0.00_);[Red]\([$€-2]\ #,##0.00\)"/>
    <numFmt numFmtId="190" formatCode="0.00_ "/>
    <numFmt numFmtId="191" formatCode="0.00_);\(0.00\)"/>
    <numFmt numFmtId="192" formatCode="[$-404]AM/PM\ hh:mm:ss"/>
    <numFmt numFmtId="193" formatCode="0_ "/>
  </numFmts>
  <fonts count="45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11"/>
      <name val="標楷體"/>
      <family val="4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30" borderId="2" applyNumberFormat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1" fontId="2" fillId="0" borderId="14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0" fontId="2" fillId="0" borderId="14" xfId="0" applyNumberFormat="1" applyFont="1" applyBorder="1" applyAlignment="1">
      <alignment/>
    </xf>
    <xf numFmtId="10" fontId="2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" fontId="2" fillId="0" borderId="17" xfId="0" applyNumberFormat="1" applyFont="1" applyBorder="1" applyAlignment="1">
      <alignment/>
    </xf>
    <xf numFmtId="10" fontId="2" fillId="0" borderId="17" xfId="0" applyNumberFormat="1" applyFont="1" applyBorder="1" applyAlignment="1">
      <alignment/>
    </xf>
    <xf numFmtId="10" fontId="2" fillId="0" borderId="13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/>
    </xf>
    <xf numFmtId="1" fontId="2" fillId="0" borderId="22" xfId="0" applyNumberFormat="1" applyFont="1" applyBorder="1" applyAlignment="1">
      <alignment/>
    </xf>
    <xf numFmtId="10" fontId="2" fillId="0" borderId="22" xfId="0" applyNumberFormat="1" applyFont="1" applyBorder="1" applyAlignment="1">
      <alignment/>
    </xf>
    <xf numFmtId="10" fontId="2" fillId="0" borderId="23" xfId="0" applyNumberFormat="1" applyFont="1" applyBorder="1" applyAlignment="1">
      <alignment/>
    </xf>
    <xf numFmtId="1" fontId="2" fillId="0" borderId="21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8" xfId="0" applyFont="1" applyBorder="1" applyAlignment="1">
      <alignment/>
    </xf>
    <xf numFmtId="1" fontId="2" fillId="0" borderId="2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NumberFormat="1" applyFont="1" applyBorder="1" applyAlignment="1">
      <alignment horizontal="right"/>
    </xf>
    <xf numFmtId="1" fontId="2" fillId="0" borderId="29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10" fontId="2" fillId="0" borderId="16" xfId="0" applyNumberFormat="1" applyFont="1" applyBorder="1" applyAlignment="1">
      <alignment/>
    </xf>
    <xf numFmtId="10" fontId="2" fillId="0" borderId="30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top"/>
    </xf>
    <xf numFmtId="1" fontId="2" fillId="0" borderId="31" xfId="0" applyNumberFormat="1" applyFont="1" applyBorder="1" applyAlignment="1">
      <alignment/>
    </xf>
    <xf numFmtId="10" fontId="2" fillId="0" borderId="31" xfId="0" applyNumberFormat="1" applyFont="1" applyBorder="1" applyAlignment="1">
      <alignment/>
    </xf>
    <xf numFmtId="10" fontId="2" fillId="0" borderId="32" xfId="0" applyNumberFormat="1" applyFont="1" applyBorder="1" applyAlignment="1">
      <alignment/>
    </xf>
    <xf numFmtId="1" fontId="2" fillId="0" borderId="33" xfId="0" applyNumberFormat="1" applyFont="1" applyBorder="1" applyAlignment="1">
      <alignment/>
    </xf>
    <xf numFmtId="1" fontId="2" fillId="0" borderId="31" xfId="0" applyNumberFormat="1" applyFont="1" applyBorder="1" applyAlignment="1">
      <alignment/>
    </xf>
    <xf numFmtId="0" fontId="2" fillId="0" borderId="34" xfId="0" applyFont="1" applyBorder="1" applyAlignment="1">
      <alignment/>
    </xf>
    <xf numFmtId="1" fontId="2" fillId="0" borderId="35" xfId="0" applyNumberFormat="1" applyFont="1" applyBorder="1" applyAlignment="1">
      <alignment/>
    </xf>
    <xf numFmtId="10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0" fontId="2" fillId="0" borderId="0" xfId="0" applyFont="1" applyAlignment="1">
      <alignment horizontal="left" vertical="top"/>
    </xf>
    <xf numFmtId="0" fontId="2" fillId="0" borderId="3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38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0" fontId="2" fillId="0" borderId="51" xfId="0" applyNumberFormat="1" applyFont="1" applyBorder="1" applyAlignment="1">
      <alignment horizontal="center"/>
    </xf>
    <xf numFmtId="0" fontId="2" fillId="0" borderId="52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 vertical="center" textRotation="255"/>
    </xf>
    <xf numFmtId="0" fontId="2" fillId="0" borderId="54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textRotation="255" wrapText="1"/>
    </xf>
  </cellXfs>
  <cellStyles count="90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Comma" xfId="51"/>
    <cellStyle name="Comma [0]" xfId="52"/>
    <cellStyle name="Followed Hyperlink" xfId="53"/>
    <cellStyle name="中等" xfId="54"/>
    <cellStyle name="中等 2" xfId="55"/>
    <cellStyle name="合計" xfId="56"/>
    <cellStyle name="合計 2" xfId="57"/>
    <cellStyle name="好" xfId="58"/>
    <cellStyle name="好 2" xfId="59"/>
    <cellStyle name="Percent" xfId="60"/>
    <cellStyle name="計算方式" xfId="61"/>
    <cellStyle name="計算方式 2" xfId="62"/>
    <cellStyle name="Currency" xfId="63"/>
    <cellStyle name="Currency [0]" xfId="64"/>
    <cellStyle name="連結的儲存格" xfId="65"/>
    <cellStyle name="連結的儲存格 2" xfId="66"/>
    <cellStyle name="備註" xfId="67"/>
    <cellStyle name="備註 2" xfId="68"/>
    <cellStyle name="Hyperlink" xfId="69"/>
    <cellStyle name="說明文字" xfId="70"/>
    <cellStyle name="說明文字 2" xfId="71"/>
    <cellStyle name="輔色1" xfId="72"/>
    <cellStyle name="輔色1 2" xfId="73"/>
    <cellStyle name="輔色2" xfId="74"/>
    <cellStyle name="輔色2 2" xfId="75"/>
    <cellStyle name="輔色3" xfId="76"/>
    <cellStyle name="輔色3 2" xfId="77"/>
    <cellStyle name="輔色4" xfId="78"/>
    <cellStyle name="輔色4 2" xfId="79"/>
    <cellStyle name="輔色5" xfId="80"/>
    <cellStyle name="輔色5 2" xfId="81"/>
    <cellStyle name="輔色6" xfId="82"/>
    <cellStyle name="輔色6 2" xfId="83"/>
    <cellStyle name="標題" xfId="84"/>
    <cellStyle name="標題 1" xfId="85"/>
    <cellStyle name="標題 1 2" xfId="86"/>
    <cellStyle name="標題 2" xfId="87"/>
    <cellStyle name="標題 2 2" xfId="88"/>
    <cellStyle name="標題 3" xfId="89"/>
    <cellStyle name="標題 3 2" xfId="90"/>
    <cellStyle name="標題 4" xfId="91"/>
    <cellStyle name="標題 4 2" xfId="92"/>
    <cellStyle name="標題 5" xfId="93"/>
    <cellStyle name="輸入" xfId="94"/>
    <cellStyle name="輸入 2" xfId="95"/>
    <cellStyle name="輸出" xfId="96"/>
    <cellStyle name="輸出 2" xfId="97"/>
    <cellStyle name="檢查儲存格" xfId="98"/>
    <cellStyle name="檢查儲存格 2" xfId="99"/>
    <cellStyle name="壞" xfId="100"/>
    <cellStyle name="壞 2" xfId="101"/>
    <cellStyle name="警告文字" xfId="102"/>
    <cellStyle name="警告文字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47625</xdr:rowOff>
    </xdr:from>
    <xdr:to>
      <xdr:col>1</xdr:col>
      <xdr:colOff>952500</xdr:colOff>
      <xdr:row>7</xdr:row>
      <xdr:rowOff>133350</xdr:rowOff>
    </xdr:to>
    <xdr:sp>
      <xdr:nvSpPr>
        <xdr:cNvPr id="1" name="Line 1"/>
        <xdr:cNvSpPr>
          <a:spLocks/>
        </xdr:cNvSpPr>
      </xdr:nvSpPr>
      <xdr:spPr>
        <a:xfrm>
          <a:off x="476250" y="857250"/>
          <a:ext cx="9334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5</xdr:col>
      <xdr:colOff>0</xdr:colOff>
      <xdr:row>10</xdr:row>
      <xdr:rowOff>114300</xdr:rowOff>
    </xdr:from>
    <xdr:ext cx="76200" cy="247650"/>
    <xdr:sp fLocksText="0">
      <xdr:nvSpPr>
        <xdr:cNvPr id="2" name="Text Box 2"/>
        <xdr:cNvSpPr txBox="1">
          <a:spLocks noChangeArrowheads="1"/>
        </xdr:cNvSpPr>
      </xdr:nvSpPr>
      <xdr:spPr>
        <a:xfrm>
          <a:off x="2705100" y="1971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114300</xdr:rowOff>
    </xdr:from>
    <xdr:ext cx="76200" cy="247650"/>
    <xdr:sp fLocksText="0">
      <xdr:nvSpPr>
        <xdr:cNvPr id="3" name="Text Box 4"/>
        <xdr:cNvSpPr txBox="1">
          <a:spLocks noChangeArrowheads="1"/>
        </xdr:cNvSpPr>
      </xdr:nvSpPr>
      <xdr:spPr>
        <a:xfrm>
          <a:off x="3619500" y="1971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</xdr:col>
      <xdr:colOff>19050</xdr:colOff>
      <xdr:row>29</xdr:row>
      <xdr:rowOff>0</xdr:rowOff>
    </xdr:from>
    <xdr:to>
      <xdr:col>1</xdr:col>
      <xdr:colOff>952500</xdr:colOff>
      <xdr:row>29</xdr:row>
      <xdr:rowOff>0</xdr:rowOff>
    </xdr:to>
    <xdr:sp>
      <xdr:nvSpPr>
        <xdr:cNvPr id="4" name="Line 6"/>
        <xdr:cNvSpPr>
          <a:spLocks/>
        </xdr:cNvSpPr>
      </xdr:nvSpPr>
      <xdr:spPr>
        <a:xfrm>
          <a:off x="476250" y="45910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7</xdr:col>
      <xdr:colOff>0</xdr:colOff>
      <xdr:row>28</xdr:row>
      <xdr:rowOff>0</xdr:rowOff>
    </xdr:from>
    <xdr:ext cx="76200" cy="247650"/>
    <xdr:sp fLocksText="0">
      <xdr:nvSpPr>
        <xdr:cNvPr id="5" name="Text Box 7"/>
        <xdr:cNvSpPr txBox="1">
          <a:spLocks noChangeArrowheads="1"/>
        </xdr:cNvSpPr>
      </xdr:nvSpPr>
      <xdr:spPr>
        <a:xfrm>
          <a:off x="3619500" y="4438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114300</xdr:rowOff>
    </xdr:from>
    <xdr:ext cx="76200" cy="247650"/>
    <xdr:sp fLocksText="0">
      <xdr:nvSpPr>
        <xdr:cNvPr id="6" name="Text Box 2"/>
        <xdr:cNvSpPr txBox="1">
          <a:spLocks noChangeArrowheads="1"/>
        </xdr:cNvSpPr>
      </xdr:nvSpPr>
      <xdr:spPr>
        <a:xfrm>
          <a:off x="1847850" y="1971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114300</xdr:rowOff>
    </xdr:from>
    <xdr:ext cx="76200" cy="247650"/>
    <xdr:sp fLocksText="0">
      <xdr:nvSpPr>
        <xdr:cNvPr id="7" name="Text Box 4"/>
        <xdr:cNvSpPr txBox="1">
          <a:spLocks noChangeArrowheads="1"/>
        </xdr:cNvSpPr>
      </xdr:nvSpPr>
      <xdr:spPr>
        <a:xfrm>
          <a:off x="2276475" y="1971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247650"/>
    <xdr:sp fLocksText="0">
      <xdr:nvSpPr>
        <xdr:cNvPr id="8" name="Text Box 7"/>
        <xdr:cNvSpPr txBox="1">
          <a:spLocks noChangeArrowheads="1"/>
        </xdr:cNvSpPr>
      </xdr:nvSpPr>
      <xdr:spPr>
        <a:xfrm>
          <a:off x="2276475" y="4438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tabSelected="1" zoomScale="145" zoomScaleNormal="14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R1"/>
    </sheetView>
  </sheetViews>
  <sheetFormatPr defaultColWidth="9.00390625" defaultRowHeight="16.5"/>
  <cols>
    <col min="1" max="1" width="6.00390625" style="1" customWidth="1"/>
    <col min="2" max="2" width="12.625" style="1" customWidth="1"/>
    <col min="3" max="5" width="5.625" style="1" customWidth="1"/>
    <col min="6" max="6" width="6.375" style="1" customWidth="1"/>
    <col min="7" max="7" width="5.625" style="1" customWidth="1"/>
    <col min="8" max="8" width="6.375" style="1" customWidth="1"/>
    <col min="9" max="9" width="5.625" style="1" customWidth="1"/>
    <col min="10" max="10" width="6.375" style="1" customWidth="1"/>
    <col min="11" max="14" width="6.625" style="1" customWidth="1"/>
    <col min="15" max="16" width="7.625" style="1" customWidth="1"/>
    <col min="17" max="17" width="6.625" style="1" customWidth="1"/>
    <col min="18" max="18" width="13.50390625" style="1" customWidth="1"/>
    <col min="19" max="25" width="9.00390625" style="3" customWidth="1"/>
    <col min="26" max="16384" width="9.00390625" style="1" customWidth="1"/>
  </cols>
  <sheetData>
    <row r="1" spans="1:25" s="21" customFormat="1" ht="14.25">
      <c r="A1" s="92" t="s">
        <v>86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20"/>
      <c r="T1" s="20"/>
      <c r="U1" s="20"/>
      <c r="V1" s="20"/>
      <c r="W1" s="20"/>
      <c r="X1" s="20"/>
      <c r="Y1" s="20"/>
    </row>
    <row r="2" spans="1:18" ht="15" customHeight="1" thickBot="1">
      <c r="A2" s="90" t="s">
        <v>87</v>
      </c>
      <c r="B2" s="90"/>
      <c r="C2" s="90"/>
      <c r="D2" s="90"/>
      <c r="E2" s="90"/>
      <c r="F2" s="90"/>
      <c r="G2" s="90"/>
      <c r="H2" s="90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ht="11.25" customHeight="1">
      <c r="A3" s="99" t="s">
        <v>23</v>
      </c>
      <c r="B3" s="100"/>
      <c r="C3" s="100"/>
      <c r="D3" s="100"/>
      <c r="E3" s="101"/>
      <c r="F3" s="23" t="s">
        <v>19</v>
      </c>
      <c r="G3" s="23" t="s">
        <v>20</v>
      </c>
      <c r="H3" s="7" t="s">
        <v>21</v>
      </c>
      <c r="I3" s="50"/>
      <c r="J3" s="3"/>
      <c r="K3" s="3"/>
      <c r="L3" s="3"/>
      <c r="M3" s="3"/>
      <c r="N3" s="3"/>
      <c r="O3" s="3"/>
      <c r="P3" s="3"/>
      <c r="Q3" s="3"/>
      <c r="R3" s="3"/>
    </row>
    <row r="4" spans="1:19" ht="11.25">
      <c r="A4" s="96" t="s">
        <v>27</v>
      </c>
      <c r="B4" s="97"/>
      <c r="C4" s="97"/>
      <c r="D4" s="97"/>
      <c r="E4" s="98"/>
      <c r="F4" s="8">
        <v>4</v>
      </c>
      <c r="G4" s="8">
        <v>18</v>
      </c>
      <c r="H4" s="11">
        <f>G4+F4</f>
        <v>22</v>
      </c>
      <c r="S4" s="6"/>
    </row>
    <row r="5" spans="1:8" ht="12" thickBot="1">
      <c r="A5" s="93" t="s">
        <v>28</v>
      </c>
      <c r="B5" s="94"/>
      <c r="C5" s="94"/>
      <c r="D5" s="94"/>
      <c r="E5" s="95"/>
      <c r="F5" s="52">
        <v>2</v>
      </c>
      <c r="G5" s="16">
        <v>6</v>
      </c>
      <c r="H5" s="17">
        <f>G5+F5</f>
        <v>8</v>
      </c>
    </row>
    <row r="6" spans="1:18" ht="17.25" customHeight="1" thickBot="1">
      <c r="A6" s="81" t="s">
        <v>18</v>
      </c>
      <c r="B6" s="25" t="s">
        <v>15</v>
      </c>
      <c r="C6" s="103" t="s">
        <v>58</v>
      </c>
      <c r="D6" s="80"/>
      <c r="E6" s="103" t="s">
        <v>0</v>
      </c>
      <c r="F6" s="82"/>
      <c r="G6" s="82"/>
      <c r="H6" s="82"/>
      <c r="I6" s="82"/>
      <c r="J6" s="83"/>
      <c r="K6" s="82" t="s">
        <v>1</v>
      </c>
      <c r="L6" s="82"/>
      <c r="M6" s="82"/>
      <c r="N6" s="82"/>
      <c r="O6" s="82"/>
      <c r="P6" s="82"/>
      <c r="Q6" s="82"/>
      <c r="R6" s="83"/>
    </row>
    <row r="7" spans="1:18" ht="26.25" customHeight="1" thickBot="1">
      <c r="A7" s="81"/>
      <c r="B7" s="26"/>
      <c r="C7" s="45" t="s">
        <v>2</v>
      </c>
      <c r="D7" s="45" t="s">
        <v>3</v>
      </c>
      <c r="E7" s="85" t="s">
        <v>2</v>
      </c>
      <c r="F7" s="86"/>
      <c r="G7" s="85" t="s">
        <v>3</v>
      </c>
      <c r="H7" s="86"/>
      <c r="I7" s="85" t="s">
        <v>24</v>
      </c>
      <c r="J7" s="102"/>
      <c r="K7" s="87" t="s">
        <v>32</v>
      </c>
      <c r="L7" s="88"/>
      <c r="M7" s="89" t="s">
        <v>31</v>
      </c>
      <c r="N7" s="88"/>
      <c r="O7" s="89" t="s">
        <v>33</v>
      </c>
      <c r="P7" s="88"/>
      <c r="Q7" s="9" t="s">
        <v>45</v>
      </c>
      <c r="R7" s="10" t="s">
        <v>22</v>
      </c>
    </row>
    <row r="8" spans="1:18" ht="16.5" customHeight="1" thickBot="1">
      <c r="A8" s="84"/>
      <c r="B8" s="26" t="s">
        <v>16</v>
      </c>
      <c r="C8" s="48" t="s">
        <v>4</v>
      </c>
      <c r="D8" s="48" t="s">
        <v>4</v>
      </c>
      <c r="E8" s="48" t="s">
        <v>4</v>
      </c>
      <c r="F8" s="48" t="s">
        <v>5</v>
      </c>
      <c r="G8" s="48" t="s">
        <v>4</v>
      </c>
      <c r="H8" s="48" t="s">
        <v>5</v>
      </c>
      <c r="I8" s="49" t="s">
        <v>4</v>
      </c>
      <c r="J8" s="39" t="s">
        <v>17</v>
      </c>
      <c r="K8" s="49" t="s">
        <v>4</v>
      </c>
      <c r="L8" s="48" t="s">
        <v>5</v>
      </c>
      <c r="M8" s="48" t="s">
        <v>4</v>
      </c>
      <c r="N8" s="48" t="s">
        <v>5</v>
      </c>
      <c r="O8" s="48" t="s">
        <v>4</v>
      </c>
      <c r="P8" s="48" t="s">
        <v>5</v>
      </c>
      <c r="Q8" s="48" t="s">
        <v>6</v>
      </c>
      <c r="R8" s="5"/>
    </row>
    <row r="9" spans="1:18" ht="11.25" customHeight="1" thickBot="1">
      <c r="A9" s="81" t="s">
        <v>60</v>
      </c>
      <c r="B9" s="2" t="s">
        <v>7</v>
      </c>
      <c r="C9" s="12">
        <v>0</v>
      </c>
      <c r="D9" s="12">
        <v>0</v>
      </c>
      <c r="E9" s="12">
        <v>0</v>
      </c>
      <c r="F9" s="18">
        <f aca="true" t="shared" si="0" ref="F9:F40">IF(($F$4-C9)&gt;0,E9/($F$4-C9),"")</f>
        <v>0</v>
      </c>
      <c r="G9" s="12">
        <v>0</v>
      </c>
      <c r="H9" s="18">
        <f aca="true" t="shared" si="1" ref="H9:H40">IF(($G$4-D9)&gt;0,G9/($G$4-D9),"")</f>
        <v>0</v>
      </c>
      <c r="I9" s="13">
        <f aca="true" t="shared" si="2" ref="I9:I29">E9+G9</f>
        <v>0</v>
      </c>
      <c r="J9" s="19">
        <f aca="true" t="shared" si="3" ref="J9:J40">IF(($H$4-C9-D9)&gt;0,I9/($H$4-C9-D9),"")</f>
        <v>0</v>
      </c>
      <c r="K9" s="13">
        <v>0</v>
      </c>
      <c r="L9" s="55">
        <f aca="true" t="shared" si="4" ref="L9:L40">IF(I9&gt;0,K9/I9,"")</f>
      </c>
      <c r="M9" s="12">
        <v>0</v>
      </c>
      <c r="N9" s="55">
        <f aca="true" t="shared" si="5" ref="N9:N40">IF(I9&gt;0,M9/I9,"")</f>
      </c>
      <c r="O9" s="12">
        <f aca="true" t="shared" si="6" ref="O9:O40">I9-K9-M9</f>
        <v>0</v>
      </c>
      <c r="P9" s="55">
        <f aca="true" t="shared" si="7" ref="P9:P40">IF(I9&gt;0,O9/I9,"")</f>
      </c>
      <c r="Q9" s="18">
        <f aca="true" t="shared" si="8" ref="Q9:Q40">IF(I9&gt;0,(K9+M9)/(I9),"")</f>
      </c>
      <c r="R9" s="4"/>
    </row>
    <row r="10" spans="1:18" ht="11.25" customHeight="1" thickBot="1">
      <c r="A10" s="81"/>
      <c r="B10" s="24" t="s">
        <v>72</v>
      </c>
      <c r="C10" s="12">
        <v>0</v>
      </c>
      <c r="D10" s="12">
        <v>0</v>
      </c>
      <c r="E10" s="12">
        <v>0</v>
      </c>
      <c r="F10" s="18">
        <f t="shared" si="0"/>
        <v>0</v>
      </c>
      <c r="G10" s="12">
        <v>0</v>
      </c>
      <c r="H10" s="18">
        <f t="shared" si="1"/>
        <v>0</v>
      </c>
      <c r="I10" s="13">
        <f t="shared" si="2"/>
        <v>0</v>
      </c>
      <c r="J10" s="19">
        <f t="shared" si="3"/>
        <v>0</v>
      </c>
      <c r="K10" s="13">
        <v>0</v>
      </c>
      <c r="L10" s="55">
        <f t="shared" si="4"/>
      </c>
      <c r="M10" s="12">
        <v>0</v>
      </c>
      <c r="N10" s="55">
        <f t="shared" si="5"/>
      </c>
      <c r="O10" s="12">
        <f t="shared" si="6"/>
        <v>0</v>
      </c>
      <c r="P10" s="55">
        <f t="shared" si="7"/>
      </c>
      <c r="Q10" s="18">
        <f t="shared" si="8"/>
      </c>
      <c r="R10" s="4"/>
    </row>
    <row r="11" spans="1:18" ht="11.25" customHeight="1" thickBot="1">
      <c r="A11" s="81"/>
      <c r="B11" s="33" t="s">
        <v>8</v>
      </c>
      <c r="C11" s="34">
        <v>0</v>
      </c>
      <c r="D11" s="34">
        <v>0</v>
      </c>
      <c r="E11" s="34">
        <v>0</v>
      </c>
      <c r="F11" s="35">
        <f t="shared" si="0"/>
        <v>0</v>
      </c>
      <c r="G11" s="34">
        <v>0</v>
      </c>
      <c r="H11" s="35">
        <f t="shared" si="1"/>
        <v>0</v>
      </c>
      <c r="I11" s="34">
        <f t="shared" si="2"/>
        <v>0</v>
      </c>
      <c r="J11" s="36">
        <f t="shared" si="3"/>
        <v>0</v>
      </c>
      <c r="K11" s="37">
        <v>0</v>
      </c>
      <c r="L11" s="56">
        <f t="shared" si="4"/>
      </c>
      <c r="M11" s="34">
        <v>0</v>
      </c>
      <c r="N11" s="56">
        <f t="shared" si="5"/>
      </c>
      <c r="O11" s="34">
        <f t="shared" si="6"/>
        <v>0</v>
      </c>
      <c r="P11" s="56">
        <f t="shared" si="7"/>
      </c>
      <c r="Q11" s="35">
        <f t="shared" si="8"/>
      </c>
      <c r="R11" s="38"/>
    </row>
    <row r="12" spans="1:18" ht="11.25" customHeight="1" thickBot="1">
      <c r="A12" s="81" t="s">
        <v>35</v>
      </c>
      <c r="B12" s="27" t="s">
        <v>39</v>
      </c>
      <c r="C12" s="28">
        <v>0</v>
      </c>
      <c r="D12" s="28">
        <v>0</v>
      </c>
      <c r="E12" s="28">
        <v>0</v>
      </c>
      <c r="F12" s="29">
        <f t="shared" si="0"/>
        <v>0</v>
      </c>
      <c r="G12" s="28">
        <v>0</v>
      </c>
      <c r="H12" s="29">
        <f t="shared" si="1"/>
        <v>0</v>
      </c>
      <c r="I12" s="28">
        <f t="shared" si="2"/>
        <v>0</v>
      </c>
      <c r="J12" s="30">
        <f t="shared" si="3"/>
        <v>0</v>
      </c>
      <c r="K12" s="31">
        <v>0</v>
      </c>
      <c r="L12" s="29">
        <f t="shared" si="4"/>
      </c>
      <c r="M12" s="28">
        <v>0</v>
      </c>
      <c r="N12" s="29">
        <f t="shared" si="5"/>
      </c>
      <c r="O12" s="28">
        <f t="shared" si="6"/>
        <v>0</v>
      </c>
      <c r="P12" s="29">
        <f t="shared" si="7"/>
      </c>
      <c r="Q12" s="18">
        <f t="shared" si="8"/>
      </c>
      <c r="R12" s="32"/>
    </row>
    <row r="13" spans="1:18" ht="11.25" customHeight="1" thickBot="1">
      <c r="A13" s="81"/>
      <c r="B13" s="2" t="s">
        <v>54</v>
      </c>
      <c r="C13" s="12">
        <v>0</v>
      </c>
      <c r="D13" s="12">
        <v>0</v>
      </c>
      <c r="E13" s="12">
        <v>0</v>
      </c>
      <c r="F13" s="18">
        <f t="shared" si="0"/>
        <v>0</v>
      </c>
      <c r="G13" s="12">
        <v>0</v>
      </c>
      <c r="H13" s="18">
        <f t="shared" si="1"/>
        <v>0</v>
      </c>
      <c r="I13" s="12">
        <f t="shared" si="2"/>
        <v>0</v>
      </c>
      <c r="J13" s="19">
        <f t="shared" si="3"/>
        <v>0</v>
      </c>
      <c r="K13" s="13">
        <v>0</v>
      </c>
      <c r="L13" s="55">
        <f t="shared" si="4"/>
      </c>
      <c r="M13" s="12">
        <v>0</v>
      </c>
      <c r="N13" s="55">
        <f t="shared" si="5"/>
      </c>
      <c r="O13" s="12">
        <f t="shared" si="6"/>
        <v>0</v>
      </c>
      <c r="P13" s="55">
        <f t="shared" si="7"/>
      </c>
      <c r="Q13" s="18">
        <f t="shared" si="8"/>
      </c>
      <c r="R13" s="4"/>
    </row>
    <row r="14" spans="1:18" ht="11.25" customHeight="1" thickBot="1">
      <c r="A14" s="81"/>
      <c r="B14" s="2" t="s">
        <v>55</v>
      </c>
      <c r="C14" s="12">
        <v>0</v>
      </c>
      <c r="D14" s="12">
        <v>0</v>
      </c>
      <c r="E14" s="12">
        <v>0</v>
      </c>
      <c r="F14" s="18">
        <f t="shared" si="0"/>
        <v>0</v>
      </c>
      <c r="G14" s="12">
        <v>0</v>
      </c>
      <c r="H14" s="18">
        <f t="shared" si="1"/>
        <v>0</v>
      </c>
      <c r="I14" s="12">
        <f t="shared" si="2"/>
        <v>0</v>
      </c>
      <c r="J14" s="19">
        <f t="shared" si="3"/>
        <v>0</v>
      </c>
      <c r="K14" s="13">
        <v>0</v>
      </c>
      <c r="L14" s="55">
        <f t="shared" si="4"/>
      </c>
      <c r="M14" s="12">
        <v>0</v>
      </c>
      <c r="N14" s="55">
        <f t="shared" si="5"/>
      </c>
      <c r="O14" s="12">
        <f t="shared" si="6"/>
        <v>0</v>
      </c>
      <c r="P14" s="55">
        <f t="shared" si="7"/>
      </c>
      <c r="Q14" s="18">
        <f t="shared" si="8"/>
      </c>
      <c r="R14" s="4"/>
    </row>
    <row r="15" spans="1:18" ht="11.25" customHeight="1" thickBot="1">
      <c r="A15" s="81"/>
      <c r="B15" s="2" t="s">
        <v>56</v>
      </c>
      <c r="C15" s="12">
        <v>0</v>
      </c>
      <c r="D15" s="12">
        <v>0</v>
      </c>
      <c r="E15" s="12">
        <v>0</v>
      </c>
      <c r="F15" s="18">
        <f t="shared" si="0"/>
        <v>0</v>
      </c>
      <c r="G15" s="12">
        <v>0</v>
      </c>
      <c r="H15" s="18">
        <f t="shared" si="1"/>
        <v>0</v>
      </c>
      <c r="I15" s="12">
        <f t="shared" si="2"/>
        <v>0</v>
      </c>
      <c r="J15" s="19">
        <f t="shared" si="3"/>
        <v>0</v>
      </c>
      <c r="K15" s="13">
        <v>0</v>
      </c>
      <c r="L15" s="55">
        <f t="shared" si="4"/>
      </c>
      <c r="M15" s="12">
        <v>0</v>
      </c>
      <c r="N15" s="55">
        <f t="shared" si="5"/>
      </c>
      <c r="O15" s="12">
        <f t="shared" si="6"/>
        <v>0</v>
      </c>
      <c r="P15" s="55">
        <f t="shared" si="7"/>
      </c>
      <c r="Q15" s="18">
        <f t="shared" si="8"/>
      </c>
      <c r="R15" s="4"/>
    </row>
    <row r="16" spans="1:18" ht="11.25" customHeight="1" thickBot="1">
      <c r="A16" s="81"/>
      <c r="B16" s="3" t="s">
        <v>48</v>
      </c>
      <c r="C16" s="12">
        <v>0</v>
      </c>
      <c r="D16" s="12">
        <v>0</v>
      </c>
      <c r="E16" s="12">
        <v>0</v>
      </c>
      <c r="F16" s="18">
        <f t="shared" si="0"/>
        <v>0</v>
      </c>
      <c r="G16" s="12">
        <v>0</v>
      </c>
      <c r="H16" s="18">
        <f t="shared" si="1"/>
        <v>0</v>
      </c>
      <c r="I16" s="12">
        <f t="shared" si="2"/>
        <v>0</v>
      </c>
      <c r="J16" s="19">
        <f t="shared" si="3"/>
        <v>0</v>
      </c>
      <c r="K16" s="13">
        <v>0</v>
      </c>
      <c r="L16" s="55">
        <f t="shared" si="4"/>
      </c>
      <c r="M16" s="12">
        <v>0</v>
      </c>
      <c r="N16" s="55">
        <f t="shared" si="5"/>
      </c>
      <c r="O16" s="12">
        <f t="shared" si="6"/>
        <v>0</v>
      </c>
      <c r="P16" s="55">
        <f t="shared" si="7"/>
      </c>
      <c r="Q16" s="18">
        <f t="shared" si="8"/>
      </c>
      <c r="R16" s="4"/>
    </row>
    <row r="17" spans="1:18" ht="11.25" customHeight="1" thickBot="1">
      <c r="A17" s="81"/>
      <c r="B17" s="33" t="s">
        <v>8</v>
      </c>
      <c r="C17" s="34">
        <v>0</v>
      </c>
      <c r="D17" s="34">
        <v>0</v>
      </c>
      <c r="E17" s="34">
        <v>0</v>
      </c>
      <c r="F17" s="35">
        <f t="shared" si="0"/>
        <v>0</v>
      </c>
      <c r="G17" s="34">
        <v>0</v>
      </c>
      <c r="H17" s="35">
        <f t="shared" si="1"/>
        <v>0</v>
      </c>
      <c r="I17" s="34">
        <f t="shared" si="2"/>
        <v>0</v>
      </c>
      <c r="J17" s="36">
        <f t="shared" si="3"/>
        <v>0</v>
      </c>
      <c r="K17" s="37">
        <v>0</v>
      </c>
      <c r="L17" s="56">
        <f t="shared" si="4"/>
      </c>
      <c r="M17" s="34">
        <v>0</v>
      </c>
      <c r="N17" s="56">
        <f t="shared" si="5"/>
      </c>
      <c r="O17" s="34">
        <f t="shared" si="6"/>
        <v>0</v>
      </c>
      <c r="P17" s="56">
        <f t="shared" si="7"/>
      </c>
      <c r="Q17" s="35">
        <f t="shared" si="8"/>
      </c>
      <c r="R17" s="38"/>
    </row>
    <row r="18" spans="1:18" ht="11.25" customHeight="1" thickBot="1">
      <c r="A18" s="81" t="s">
        <v>34</v>
      </c>
      <c r="B18" s="27" t="s">
        <v>9</v>
      </c>
      <c r="C18" s="28">
        <v>0</v>
      </c>
      <c r="D18" s="28">
        <v>0</v>
      </c>
      <c r="E18" s="28">
        <v>0</v>
      </c>
      <c r="F18" s="29">
        <f t="shared" si="0"/>
        <v>0</v>
      </c>
      <c r="G18" s="28">
        <v>0</v>
      </c>
      <c r="H18" s="29">
        <f t="shared" si="1"/>
        <v>0</v>
      </c>
      <c r="I18" s="28">
        <f t="shared" si="2"/>
        <v>0</v>
      </c>
      <c r="J18" s="30">
        <f t="shared" si="3"/>
        <v>0</v>
      </c>
      <c r="K18" s="31">
        <v>0</v>
      </c>
      <c r="L18" s="29">
        <f t="shared" si="4"/>
      </c>
      <c r="M18" s="28">
        <v>0</v>
      </c>
      <c r="N18" s="29">
        <f t="shared" si="5"/>
      </c>
      <c r="O18" s="28">
        <f t="shared" si="6"/>
        <v>0</v>
      </c>
      <c r="P18" s="29">
        <f t="shared" si="7"/>
      </c>
      <c r="Q18" s="18">
        <f t="shared" si="8"/>
      </c>
      <c r="R18" s="32"/>
    </row>
    <row r="19" spans="1:18" ht="11.25" customHeight="1" thickBot="1">
      <c r="A19" s="81"/>
      <c r="B19" s="2" t="s">
        <v>49</v>
      </c>
      <c r="C19" s="12">
        <v>0</v>
      </c>
      <c r="D19" s="12">
        <v>0</v>
      </c>
      <c r="E19" s="12">
        <v>0</v>
      </c>
      <c r="F19" s="18">
        <f t="shared" si="0"/>
        <v>0</v>
      </c>
      <c r="G19" s="12">
        <v>0</v>
      </c>
      <c r="H19" s="18">
        <f t="shared" si="1"/>
        <v>0</v>
      </c>
      <c r="I19" s="12">
        <f t="shared" si="2"/>
        <v>0</v>
      </c>
      <c r="J19" s="19">
        <f t="shared" si="3"/>
        <v>0</v>
      </c>
      <c r="K19" s="13">
        <v>0</v>
      </c>
      <c r="L19" s="55">
        <f t="shared" si="4"/>
      </c>
      <c r="M19" s="12">
        <v>0</v>
      </c>
      <c r="N19" s="55">
        <f t="shared" si="5"/>
      </c>
      <c r="O19" s="12">
        <f t="shared" si="6"/>
        <v>0</v>
      </c>
      <c r="P19" s="55">
        <f t="shared" si="7"/>
      </c>
      <c r="Q19" s="18">
        <f t="shared" si="8"/>
      </c>
      <c r="R19" s="4"/>
    </row>
    <row r="20" spans="1:18" ht="11.25" customHeight="1" thickBot="1">
      <c r="A20" s="81"/>
      <c r="B20" s="33" t="s">
        <v>8</v>
      </c>
      <c r="C20" s="34">
        <v>0</v>
      </c>
      <c r="D20" s="34">
        <v>0</v>
      </c>
      <c r="E20" s="34">
        <v>0</v>
      </c>
      <c r="F20" s="35">
        <f t="shared" si="0"/>
        <v>0</v>
      </c>
      <c r="G20" s="34">
        <v>0</v>
      </c>
      <c r="H20" s="35">
        <f t="shared" si="1"/>
        <v>0</v>
      </c>
      <c r="I20" s="34">
        <f t="shared" si="2"/>
        <v>0</v>
      </c>
      <c r="J20" s="36">
        <f t="shared" si="3"/>
        <v>0</v>
      </c>
      <c r="K20" s="37">
        <v>0</v>
      </c>
      <c r="L20" s="35">
        <f t="shared" si="4"/>
      </c>
      <c r="M20" s="34">
        <v>0</v>
      </c>
      <c r="N20" s="56">
        <f t="shared" si="5"/>
      </c>
      <c r="O20" s="34">
        <f t="shared" si="6"/>
        <v>0</v>
      </c>
      <c r="P20" s="35">
        <f t="shared" si="7"/>
      </c>
      <c r="Q20" s="35">
        <f t="shared" si="8"/>
      </c>
      <c r="R20" s="38"/>
    </row>
    <row r="21" spans="1:18" ht="11.25" customHeight="1" thickBot="1">
      <c r="A21" s="112" t="s">
        <v>36</v>
      </c>
      <c r="B21" s="40" t="s">
        <v>50</v>
      </c>
      <c r="C21" s="28">
        <v>0</v>
      </c>
      <c r="D21" s="28">
        <v>0</v>
      </c>
      <c r="E21" s="28">
        <v>0</v>
      </c>
      <c r="F21" s="29">
        <f t="shared" si="0"/>
        <v>0</v>
      </c>
      <c r="G21" s="28">
        <v>0</v>
      </c>
      <c r="H21" s="29">
        <f t="shared" si="1"/>
        <v>0</v>
      </c>
      <c r="I21" s="28">
        <f t="shared" si="2"/>
        <v>0</v>
      </c>
      <c r="J21" s="30">
        <f t="shared" si="3"/>
        <v>0</v>
      </c>
      <c r="K21" s="31">
        <v>0</v>
      </c>
      <c r="L21" s="57">
        <f t="shared" si="4"/>
      </c>
      <c r="M21" s="28">
        <v>0</v>
      </c>
      <c r="N21" s="29">
        <f t="shared" si="5"/>
      </c>
      <c r="O21" s="28">
        <f t="shared" si="6"/>
        <v>0</v>
      </c>
      <c r="P21" s="57">
        <f t="shared" si="7"/>
      </c>
      <c r="Q21" s="18">
        <f t="shared" si="8"/>
      </c>
      <c r="R21" s="32"/>
    </row>
    <row r="22" spans="1:18" ht="11.25" customHeight="1" thickBot="1">
      <c r="A22" s="112"/>
      <c r="B22" s="2" t="s">
        <v>40</v>
      </c>
      <c r="C22" s="12">
        <v>0</v>
      </c>
      <c r="D22" s="12">
        <v>0</v>
      </c>
      <c r="E22" s="12">
        <v>0</v>
      </c>
      <c r="F22" s="18">
        <f t="shared" si="0"/>
        <v>0</v>
      </c>
      <c r="G22" s="12">
        <v>0</v>
      </c>
      <c r="H22" s="18">
        <f t="shared" si="1"/>
        <v>0</v>
      </c>
      <c r="I22" s="12">
        <f t="shared" si="2"/>
        <v>0</v>
      </c>
      <c r="J22" s="19">
        <f t="shared" si="3"/>
        <v>0</v>
      </c>
      <c r="K22" s="13">
        <v>0</v>
      </c>
      <c r="L22" s="55">
        <f t="shared" si="4"/>
      </c>
      <c r="M22" s="12">
        <v>0</v>
      </c>
      <c r="N22" s="55">
        <f t="shared" si="5"/>
      </c>
      <c r="O22" s="12">
        <f t="shared" si="6"/>
        <v>0</v>
      </c>
      <c r="P22" s="55">
        <f t="shared" si="7"/>
      </c>
      <c r="Q22" s="18">
        <f t="shared" si="8"/>
      </c>
      <c r="R22" s="4"/>
    </row>
    <row r="23" spans="1:18" ht="11.25" customHeight="1" thickBot="1">
      <c r="A23" s="112"/>
      <c r="B23" s="33" t="s">
        <v>8</v>
      </c>
      <c r="C23" s="34">
        <v>0</v>
      </c>
      <c r="D23" s="34">
        <v>0</v>
      </c>
      <c r="E23" s="34">
        <v>0</v>
      </c>
      <c r="F23" s="35">
        <f t="shared" si="0"/>
        <v>0</v>
      </c>
      <c r="G23" s="34">
        <v>0</v>
      </c>
      <c r="H23" s="35">
        <f t="shared" si="1"/>
        <v>0</v>
      </c>
      <c r="I23" s="34">
        <f t="shared" si="2"/>
        <v>0</v>
      </c>
      <c r="J23" s="36">
        <f t="shared" si="3"/>
        <v>0</v>
      </c>
      <c r="K23" s="37">
        <v>0</v>
      </c>
      <c r="L23" s="56">
        <f t="shared" si="4"/>
      </c>
      <c r="M23" s="34">
        <v>0</v>
      </c>
      <c r="N23" s="35">
        <f t="shared" si="5"/>
      </c>
      <c r="O23" s="34">
        <f t="shared" si="6"/>
        <v>0</v>
      </c>
      <c r="P23" s="56">
        <f t="shared" si="7"/>
      </c>
      <c r="Q23" s="35">
        <f t="shared" si="8"/>
      </c>
      <c r="R23" s="38"/>
    </row>
    <row r="24" spans="1:18" ht="11.25" customHeight="1" thickBot="1">
      <c r="A24" s="81" t="s">
        <v>37</v>
      </c>
      <c r="B24" s="27" t="s">
        <v>52</v>
      </c>
      <c r="C24" s="28">
        <v>0</v>
      </c>
      <c r="D24" s="28">
        <v>0</v>
      </c>
      <c r="E24" s="28">
        <v>0</v>
      </c>
      <c r="F24" s="29">
        <f t="shared" si="0"/>
        <v>0</v>
      </c>
      <c r="G24" s="28">
        <v>0</v>
      </c>
      <c r="H24" s="29">
        <f t="shared" si="1"/>
        <v>0</v>
      </c>
      <c r="I24" s="28">
        <f t="shared" si="2"/>
        <v>0</v>
      </c>
      <c r="J24" s="30">
        <f t="shared" si="3"/>
        <v>0</v>
      </c>
      <c r="K24" s="31">
        <v>0</v>
      </c>
      <c r="L24" s="29">
        <f t="shared" si="4"/>
      </c>
      <c r="M24" s="28">
        <v>0</v>
      </c>
      <c r="N24" s="57">
        <f t="shared" si="5"/>
      </c>
      <c r="O24" s="28">
        <f t="shared" si="6"/>
        <v>0</v>
      </c>
      <c r="P24" s="29">
        <f t="shared" si="7"/>
      </c>
      <c r="Q24" s="18">
        <f t="shared" si="8"/>
      </c>
      <c r="R24" s="32"/>
    </row>
    <row r="25" spans="1:18" ht="12" thickBot="1">
      <c r="A25" s="81"/>
      <c r="B25" s="33" t="s">
        <v>8</v>
      </c>
      <c r="C25" s="34">
        <v>0</v>
      </c>
      <c r="D25" s="34">
        <v>0</v>
      </c>
      <c r="E25" s="34">
        <v>0</v>
      </c>
      <c r="F25" s="35">
        <f t="shared" si="0"/>
        <v>0</v>
      </c>
      <c r="G25" s="34">
        <v>0</v>
      </c>
      <c r="H25" s="35">
        <f t="shared" si="1"/>
        <v>0</v>
      </c>
      <c r="I25" s="34">
        <f t="shared" si="2"/>
        <v>0</v>
      </c>
      <c r="J25" s="36">
        <f t="shared" si="3"/>
        <v>0</v>
      </c>
      <c r="K25" s="37">
        <v>0</v>
      </c>
      <c r="L25" s="56">
        <f t="shared" si="4"/>
      </c>
      <c r="M25" s="34">
        <v>0</v>
      </c>
      <c r="N25" s="35">
        <f t="shared" si="5"/>
      </c>
      <c r="O25" s="34">
        <f t="shared" si="6"/>
        <v>0</v>
      </c>
      <c r="P25" s="56">
        <f t="shared" si="7"/>
      </c>
      <c r="Q25" s="35">
        <f t="shared" si="8"/>
      </c>
      <c r="R25" s="38"/>
    </row>
    <row r="26" spans="1:18" ht="11.25" customHeight="1" thickBot="1">
      <c r="A26" s="81" t="s">
        <v>38</v>
      </c>
      <c r="B26" s="27" t="s">
        <v>41</v>
      </c>
      <c r="C26" s="28">
        <v>0</v>
      </c>
      <c r="D26" s="28">
        <v>0</v>
      </c>
      <c r="E26" s="28">
        <v>0</v>
      </c>
      <c r="F26" s="29">
        <f t="shared" si="0"/>
        <v>0</v>
      </c>
      <c r="G26" s="28">
        <v>0</v>
      </c>
      <c r="H26" s="29">
        <f t="shared" si="1"/>
        <v>0</v>
      </c>
      <c r="I26" s="28">
        <f t="shared" si="2"/>
        <v>0</v>
      </c>
      <c r="J26" s="30">
        <f t="shared" si="3"/>
        <v>0</v>
      </c>
      <c r="K26" s="31">
        <v>0</v>
      </c>
      <c r="L26" s="29">
        <f t="shared" si="4"/>
      </c>
      <c r="M26" s="28">
        <v>0</v>
      </c>
      <c r="N26" s="57">
        <f t="shared" si="5"/>
      </c>
      <c r="O26" s="28">
        <f t="shared" si="6"/>
        <v>0</v>
      </c>
      <c r="P26" s="29">
        <f t="shared" si="7"/>
      </c>
      <c r="Q26" s="18">
        <f t="shared" si="8"/>
      </c>
      <c r="R26" s="32"/>
    </row>
    <row r="27" spans="1:18" ht="11.25" customHeight="1" thickBot="1">
      <c r="A27" s="81"/>
      <c r="B27" s="2" t="s">
        <v>53</v>
      </c>
      <c r="C27" s="12">
        <v>0</v>
      </c>
      <c r="D27" s="12">
        <v>0</v>
      </c>
      <c r="E27" s="12">
        <v>0</v>
      </c>
      <c r="F27" s="18">
        <f t="shared" si="0"/>
        <v>0</v>
      </c>
      <c r="G27" s="12">
        <v>0</v>
      </c>
      <c r="H27" s="18">
        <f t="shared" si="1"/>
        <v>0</v>
      </c>
      <c r="I27" s="12">
        <f t="shared" si="2"/>
        <v>0</v>
      </c>
      <c r="J27" s="19">
        <f t="shared" si="3"/>
        <v>0</v>
      </c>
      <c r="K27" s="13">
        <v>0</v>
      </c>
      <c r="L27" s="55">
        <f t="shared" si="4"/>
      </c>
      <c r="M27" s="12">
        <v>0</v>
      </c>
      <c r="N27" s="55">
        <f t="shared" si="5"/>
      </c>
      <c r="O27" s="12">
        <f t="shared" si="6"/>
        <v>0</v>
      </c>
      <c r="P27" s="55">
        <f t="shared" si="7"/>
      </c>
      <c r="Q27" s="18">
        <f t="shared" si="8"/>
      </c>
      <c r="R27" s="4"/>
    </row>
    <row r="28" spans="1:18" ht="11.25" customHeight="1" thickBot="1">
      <c r="A28" s="81"/>
      <c r="B28" s="2" t="s">
        <v>84</v>
      </c>
      <c r="C28" s="12">
        <v>0</v>
      </c>
      <c r="D28" s="12">
        <v>0</v>
      </c>
      <c r="E28" s="12">
        <v>1</v>
      </c>
      <c r="F28" s="18">
        <f t="shared" si="0"/>
        <v>0.25</v>
      </c>
      <c r="G28" s="12">
        <v>0</v>
      </c>
      <c r="H28" s="18">
        <f t="shared" si="1"/>
        <v>0</v>
      </c>
      <c r="I28" s="12">
        <f t="shared" si="2"/>
        <v>1</v>
      </c>
      <c r="J28" s="19">
        <f t="shared" si="3"/>
        <v>0.045454545454545456</v>
      </c>
      <c r="K28" s="13">
        <v>1</v>
      </c>
      <c r="L28" s="55">
        <f t="shared" si="4"/>
        <v>1</v>
      </c>
      <c r="M28" s="12">
        <v>0</v>
      </c>
      <c r="N28" s="55">
        <f t="shared" si="5"/>
        <v>0</v>
      </c>
      <c r="O28" s="12">
        <f t="shared" si="6"/>
        <v>0</v>
      </c>
      <c r="P28" s="55">
        <f t="shared" si="7"/>
        <v>0</v>
      </c>
      <c r="Q28" s="18">
        <f t="shared" si="8"/>
        <v>1</v>
      </c>
      <c r="R28" s="4"/>
    </row>
    <row r="29" spans="1:18" ht="12" thickBot="1">
      <c r="A29" s="81"/>
      <c r="B29" s="33" t="s">
        <v>8</v>
      </c>
      <c r="C29" s="34">
        <v>0</v>
      </c>
      <c r="D29" s="34">
        <v>0</v>
      </c>
      <c r="E29" s="34">
        <v>1</v>
      </c>
      <c r="F29" s="35">
        <f t="shared" si="0"/>
        <v>0.25</v>
      </c>
      <c r="G29" s="34">
        <v>0</v>
      </c>
      <c r="H29" s="35">
        <f t="shared" si="1"/>
        <v>0</v>
      </c>
      <c r="I29" s="34">
        <f t="shared" si="2"/>
        <v>1</v>
      </c>
      <c r="J29" s="36">
        <f t="shared" si="3"/>
        <v>0.045454545454545456</v>
      </c>
      <c r="K29" s="37">
        <v>1</v>
      </c>
      <c r="L29" s="56">
        <f t="shared" si="4"/>
        <v>1</v>
      </c>
      <c r="M29" s="34">
        <v>0</v>
      </c>
      <c r="N29" s="56">
        <f t="shared" si="5"/>
        <v>0</v>
      </c>
      <c r="O29" s="34">
        <f t="shared" si="6"/>
        <v>0</v>
      </c>
      <c r="P29" s="56">
        <f t="shared" si="7"/>
        <v>0</v>
      </c>
      <c r="Q29" s="35">
        <f t="shared" si="8"/>
        <v>1</v>
      </c>
      <c r="R29" s="38"/>
    </row>
    <row r="30" spans="1:18" ht="11.25" customHeight="1">
      <c r="A30" s="84" t="s">
        <v>46</v>
      </c>
      <c r="B30" s="41" t="s">
        <v>42</v>
      </c>
      <c r="C30" s="28">
        <v>0</v>
      </c>
      <c r="D30" s="28">
        <v>18</v>
      </c>
      <c r="E30" s="28">
        <v>0</v>
      </c>
      <c r="F30" s="29">
        <f t="shared" si="0"/>
        <v>0</v>
      </c>
      <c r="G30" s="28">
        <v>0</v>
      </c>
      <c r="H30" s="29">
        <f t="shared" si="1"/>
      </c>
      <c r="I30" s="28">
        <f>E30</f>
        <v>0</v>
      </c>
      <c r="J30" s="30">
        <f t="shared" si="3"/>
        <v>0</v>
      </c>
      <c r="K30" s="43">
        <v>0</v>
      </c>
      <c r="L30" s="29">
        <f t="shared" si="4"/>
      </c>
      <c r="M30" s="42">
        <v>0</v>
      </c>
      <c r="N30" s="29">
        <f t="shared" si="5"/>
      </c>
      <c r="O30" s="28">
        <f t="shared" si="6"/>
        <v>0</v>
      </c>
      <c r="P30" s="29">
        <f t="shared" si="7"/>
      </c>
      <c r="Q30" s="18">
        <f t="shared" si="8"/>
      </c>
      <c r="R30" s="44"/>
    </row>
    <row r="31" spans="1:18" ht="11.25" customHeight="1">
      <c r="A31" s="110"/>
      <c r="B31" s="24" t="s">
        <v>43</v>
      </c>
      <c r="C31" s="12">
        <v>0</v>
      </c>
      <c r="D31" s="12">
        <v>18</v>
      </c>
      <c r="E31" s="12">
        <v>1</v>
      </c>
      <c r="F31" s="18">
        <f t="shared" si="0"/>
        <v>0.25</v>
      </c>
      <c r="G31" s="12">
        <v>0</v>
      </c>
      <c r="H31" s="18">
        <f t="shared" si="1"/>
      </c>
      <c r="I31" s="12">
        <f>E31</f>
        <v>1</v>
      </c>
      <c r="J31" s="19">
        <f t="shared" si="3"/>
        <v>0.25</v>
      </c>
      <c r="K31" s="15">
        <v>1</v>
      </c>
      <c r="L31" s="55">
        <f t="shared" si="4"/>
        <v>1</v>
      </c>
      <c r="M31" s="14">
        <v>0</v>
      </c>
      <c r="N31" s="55">
        <f t="shared" si="5"/>
        <v>0</v>
      </c>
      <c r="O31" s="12">
        <f t="shared" si="6"/>
        <v>0</v>
      </c>
      <c r="P31" s="55">
        <f t="shared" si="7"/>
        <v>0</v>
      </c>
      <c r="Q31" s="18">
        <f t="shared" si="8"/>
        <v>1</v>
      </c>
      <c r="R31" s="5"/>
    </row>
    <row r="32" spans="1:18" ht="11.25" customHeight="1">
      <c r="A32" s="110"/>
      <c r="B32" s="24" t="s">
        <v>44</v>
      </c>
      <c r="C32" s="12">
        <v>0</v>
      </c>
      <c r="D32" s="12">
        <v>18</v>
      </c>
      <c r="E32" s="12">
        <v>0</v>
      </c>
      <c r="F32" s="18">
        <f t="shared" si="0"/>
        <v>0</v>
      </c>
      <c r="G32" s="12">
        <v>0</v>
      </c>
      <c r="H32" s="18">
        <f t="shared" si="1"/>
      </c>
      <c r="I32" s="12">
        <f>E32</f>
        <v>0</v>
      </c>
      <c r="J32" s="19">
        <f t="shared" si="3"/>
        <v>0</v>
      </c>
      <c r="K32" s="15">
        <v>0</v>
      </c>
      <c r="L32" s="55">
        <f t="shared" si="4"/>
      </c>
      <c r="M32" s="14">
        <v>0</v>
      </c>
      <c r="N32" s="55">
        <f t="shared" si="5"/>
      </c>
      <c r="O32" s="12">
        <f t="shared" si="6"/>
        <v>0</v>
      </c>
      <c r="P32" s="55">
        <f t="shared" si="7"/>
      </c>
      <c r="Q32" s="18">
        <f t="shared" si="8"/>
      </c>
      <c r="R32" s="5"/>
    </row>
    <row r="33" spans="1:18" ht="12" thickBot="1">
      <c r="A33" s="111"/>
      <c r="B33" s="33" t="s">
        <v>8</v>
      </c>
      <c r="C33" s="34">
        <v>0</v>
      </c>
      <c r="D33" s="34">
        <v>18</v>
      </c>
      <c r="E33" s="34">
        <v>0</v>
      </c>
      <c r="F33" s="35">
        <f t="shared" si="0"/>
        <v>0</v>
      </c>
      <c r="G33" s="34">
        <v>0</v>
      </c>
      <c r="H33" s="35">
        <f t="shared" si="1"/>
      </c>
      <c r="I33" s="34">
        <f>E33</f>
        <v>0</v>
      </c>
      <c r="J33" s="36">
        <f t="shared" si="3"/>
        <v>0</v>
      </c>
      <c r="K33" s="37">
        <v>0</v>
      </c>
      <c r="L33" s="56">
        <f t="shared" si="4"/>
      </c>
      <c r="M33" s="34">
        <v>0</v>
      </c>
      <c r="N33" s="56">
        <f t="shared" si="5"/>
      </c>
      <c r="O33" s="34">
        <f t="shared" si="6"/>
        <v>0</v>
      </c>
      <c r="P33" s="56">
        <f t="shared" si="7"/>
      </c>
      <c r="Q33" s="35">
        <f t="shared" si="8"/>
      </c>
      <c r="R33" s="38"/>
    </row>
    <row r="34" spans="1:18" ht="11.25" customHeight="1" thickBot="1">
      <c r="A34" s="81" t="s">
        <v>10</v>
      </c>
      <c r="B34" s="27" t="s">
        <v>11</v>
      </c>
      <c r="C34" s="28">
        <v>0</v>
      </c>
      <c r="D34" s="28">
        <v>0</v>
      </c>
      <c r="E34" s="28">
        <v>0</v>
      </c>
      <c r="F34" s="29">
        <f t="shared" si="0"/>
        <v>0</v>
      </c>
      <c r="G34" s="28">
        <v>0</v>
      </c>
      <c r="H34" s="29">
        <f t="shared" si="1"/>
        <v>0</v>
      </c>
      <c r="I34" s="28">
        <f aca="true" t="shared" si="9" ref="I34:I61">E34+G34</f>
        <v>0</v>
      </c>
      <c r="J34" s="30">
        <f t="shared" si="3"/>
        <v>0</v>
      </c>
      <c r="K34" s="31">
        <v>0</v>
      </c>
      <c r="L34" s="29">
        <f t="shared" si="4"/>
      </c>
      <c r="M34" s="28">
        <v>0</v>
      </c>
      <c r="N34" s="29">
        <f t="shared" si="5"/>
      </c>
      <c r="O34" s="28">
        <f t="shared" si="6"/>
        <v>0</v>
      </c>
      <c r="P34" s="29">
        <f t="shared" si="7"/>
      </c>
      <c r="Q34" s="18">
        <f t="shared" si="8"/>
      </c>
      <c r="R34" s="32"/>
    </row>
    <row r="35" spans="1:18" ht="11.25" customHeight="1" thickBot="1">
      <c r="A35" s="81"/>
      <c r="B35" s="2" t="s">
        <v>51</v>
      </c>
      <c r="C35" s="12">
        <v>0</v>
      </c>
      <c r="D35" s="12">
        <v>0</v>
      </c>
      <c r="E35" s="12">
        <v>0</v>
      </c>
      <c r="F35" s="18">
        <f t="shared" si="0"/>
        <v>0</v>
      </c>
      <c r="G35" s="12">
        <v>0</v>
      </c>
      <c r="H35" s="18">
        <f t="shared" si="1"/>
        <v>0</v>
      </c>
      <c r="I35" s="12">
        <f t="shared" si="9"/>
        <v>0</v>
      </c>
      <c r="J35" s="19">
        <f t="shared" si="3"/>
        <v>0</v>
      </c>
      <c r="K35" s="13">
        <v>0</v>
      </c>
      <c r="L35" s="55">
        <f t="shared" si="4"/>
      </c>
      <c r="M35" s="12">
        <v>0</v>
      </c>
      <c r="N35" s="55">
        <f t="shared" si="5"/>
      </c>
      <c r="O35" s="12">
        <f t="shared" si="6"/>
        <v>0</v>
      </c>
      <c r="P35" s="55">
        <f t="shared" si="7"/>
      </c>
      <c r="Q35" s="18">
        <f t="shared" si="8"/>
      </c>
      <c r="R35" s="4"/>
    </row>
    <row r="36" spans="1:18" ht="11.25" customHeight="1" thickBot="1">
      <c r="A36" s="81"/>
      <c r="B36" s="2" t="s">
        <v>12</v>
      </c>
      <c r="C36" s="12">
        <v>0</v>
      </c>
      <c r="D36" s="12">
        <v>0</v>
      </c>
      <c r="E36" s="12">
        <v>0</v>
      </c>
      <c r="F36" s="18">
        <f t="shared" si="0"/>
        <v>0</v>
      </c>
      <c r="G36" s="12">
        <v>0</v>
      </c>
      <c r="H36" s="18">
        <f t="shared" si="1"/>
        <v>0</v>
      </c>
      <c r="I36" s="12">
        <f t="shared" si="9"/>
        <v>0</v>
      </c>
      <c r="J36" s="19">
        <f t="shared" si="3"/>
        <v>0</v>
      </c>
      <c r="K36" s="13">
        <v>0</v>
      </c>
      <c r="L36" s="55">
        <f t="shared" si="4"/>
      </c>
      <c r="M36" s="12">
        <v>0</v>
      </c>
      <c r="N36" s="55">
        <f t="shared" si="5"/>
      </c>
      <c r="O36" s="12">
        <f t="shared" si="6"/>
        <v>0</v>
      </c>
      <c r="P36" s="55">
        <f t="shared" si="7"/>
      </c>
      <c r="Q36" s="18">
        <f t="shared" si="8"/>
      </c>
      <c r="R36" s="4"/>
    </row>
    <row r="37" spans="1:18" ht="11.25" customHeight="1" thickBot="1">
      <c r="A37" s="81"/>
      <c r="B37" s="3" t="s">
        <v>13</v>
      </c>
      <c r="C37" s="12">
        <v>0</v>
      </c>
      <c r="D37" s="12">
        <v>0</v>
      </c>
      <c r="E37" s="12">
        <v>0</v>
      </c>
      <c r="F37" s="18">
        <f t="shared" si="0"/>
        <v>0</v>
      </c>
      <c r="G37" s="12">
        <v>0</v>
      </c>
      <c r="H37" s="18">
        <f t="shared" si="1"/>
        <v>0</v>
      </c>
      <c r="I37" s="12">
        <f t="shared" si="9"/>
        <v>0</v>
      </c>
      <c r="J37" s="19">
        <f t="shared" si="3"/>
        <v>0</v>
      </c>
      <c r="K37" s="13">
        <v>0</v>
      </c>
      <c r="L37" s="55">
        <f t="shared" si="4"/>
      </c>
      <c r="M37" s="12">
        <v>0</v>
      </c>
      <c r="N37" s="55">
        <f t="shared" si="5"/>
      </c>
      <c r="O37" s="12">
        <f t="shared" si="6"/>
        <v>0</v>
      </c>
      <c r="P37" s="55">
        <f t="shared" si="7"/>
      </c>
      <c r="Q37" s="18">
        <f t="shared" si="8"/>
      </c>
      <c r="R37" s="4"/>
    </row>
    <row r="38" spans="1:18" ht="11.25" customHeight="1" thickBot="1">
      <c r="A38" s="81"/>
      <c r="B38" s="2" t="s">
        <v>57</v>
      </c>
      <c r="C38" s="12">
        <v>0</v>
      </c>
      <c r="D38" s="12">
        <v>0</v>
      </c>
      <c r="E38" s="12">
        <v>0</v>
      </c>
      <c r="F38" s="18">
        <f t="shared" si="0"/>
        <v>0</v>
      </c>
      <c r="G38" s="12">
        <v>0</v>
      </c>
      <c r="H38" s="18">
        <f t="shared" si="1"/>
        <v>0</v>
      </c>
      <c r="I38" s="12">
        <f t="shared" si="9"/>
        <v>0</v>
      </c>
      <c r="J38" s="19">
        <f t="shared" si="3"/>
        <v>0</v>
      </c>
      <c r="K38" s="13">
        <v>0</v>
      </c>
      <c r="L38" s="55">
        <f t="shared" si="4"/>
      </c>
      <c r="M38" s="12">
        <v>0</v>
      </c>
      <c r="N38" s="55">
        <f t="shared" si="5"/>
      </c>
      <c r="O38" s="12">
        <f t="shared" si="6"/>
        <v>0</v>
      </c>
      <c r="P38" s="55">
        <f t="shared" si="7"/>
      </c>
      <c r="Q38" s="18">
        <f t="shared" si="8"/>
      </c>
      <c r="R38" s="4"/>
    </row>
    <row r="39" spans="1:18" ht="11.25" customHeight="1" thickBot="1">
      <c r="A39" s="84"/>
      <c r="B39" s="33" t="s">
        <v>8</v>
      </c>
      <c r="C39" s="34">
        <v>0</v>
      </c>
      <c r="D39" s="34">
        <v>0</v>
      </c>
      <c r="E39" s="34">
        <v>0</v>
      </c>
      <c r="F39" s="35">
        <f t="shared" si="0"/>
        <v>0</v>
      </c>
      <c r="G39" s="34">
        <v>0</v>
      </c>
      <c r="H39" s="35">
        <f t="shared" si="1"/>
        <v>0</v>
      </c>
      <c r="I39" s="34">
        <f t="shared" si="9"/>
        <v>0</v>
      </c>
      <c r="J39" s="36">
        <f t="shared" si="3"/>
        <v>0</v>
      </c>
      <c r="K39" s="37">
        <v>0</v>
      </c>
      <c r="L39" s="35">
        <f t="shared" si="4"/>
      </c>
      <c r="M39" s="34">
        <v>0</v>
      </c>
      <c r="N39" s="56">
        <f t="shared" si="5"/>
      </c>
      <c r="O39" s="34">
        <f t="shared" si="6"/>
        <v>0</v>
      </c>
      <c r="P39" s="56">
        <f t="shared" si="7"/>
      </c>
      <c r="Q39" s="35">
        <f t="shared" si="8"/>
      </c>
      <c r="R39" s="38"/>
    </row>
    <row r="40" spans="1:18" ht="11.25" customHeight="1">
      <c r="A40" s="76" t="s">
        <v>14</v>
      </c>
      <c r="B40" s="46" t="s">
        <v>61</v>
      </c>
      <c r="C40" s="28">
        <v>0</v>
      </c>
      <c r="D40" s="28">
        <v>0</v>
      </c>
      <c r="E40" s="28">
        <v>1</v>
      </c>
      <c r="F40" s="29">
        <f t="shared" si="0"/>
        <v>0.25</v>
      </c>
      <c r="G40" s="28">
        <v>9</v>
      </c>
      <c r="H40" s="29">
        <f t="shared" si="1"/>
        <v>0.5</v>
      </c>
      <c r="I40" s="28">
        <f t="shared" si="9"/>
        <v>10</v>
      </c>
      <c r="J40" s="30">
        <f t="shared" si="3"/>
        <v>0.45454545454545453</v>
      </c>
      <c r="K40" s="31">
        <v>0</v>
      </c>
      <c r="L40" s="57">
        <f t="shared" si="4"/>
        <v>0</v>
      </c>
      <c r="M40" s="28">
        <v>10</v>
      </c>
      <c r="N40" s="29">
        <f t="shared" si="5"/>
        <v>1</v>
      </c>
      <c r="O40" s="28">
        <f t="shared" si="6"/>
        <v>0</v>
      </c>
      <c r="P40" s="29">
        <f t="shared" si="7"/>
        <v>0</v>
      </c>
      <c r="Q40" s="18">
        <f t="shared" si="8"/>
        <v>1</v>
      </c>
      <c r="R40" s="32"/>
    </row>
    <row r="41" spans="1:18" ht="11.25" customHeight="1">
      <c r="A41" s="77"/>
      <c r="B41" s="46" t="s">
        <v>67</v>
      </c>
      <c r="C41" s="12">
        <v>0</v>
      </c>
      <c r="D41" s="12">
        <v>0</v>
      </c>
      <c r="E41" s="12">
        <v>2</v>
      </c>
      <c r="F41" s="18">
        <f aca="true" t="shared" si="10" ref="F41:F61">IF(($F$4-C41)&gt;0,E41/($F$4-C41),"")</f>
        <v>0.5</v>
      </c>
      <c r="G41" s="12">
        <v>6</v>
      </c>
      <c r="H41" s="18">
        <f aca="true" t="shared" si="11" ref="H41:H61">IF(($G$4-D41)&gt;0,G41/($G$4-D41),"")</f>
        <v>0.3333333333333333</v>
      </c>
      <c r="I41" s="12">
        <f t="shared" si="9"/>
        <v>8</v>
      </c>
      <c r="J41" s="19">
        <f aca="true" t="shared" si="12" ref="J41:J61">IF(($H$4-C41-D41)&gt;0,I41/($H$4-C41-D41),"")</f>
        <v>0.36363636363636365</v>
      </c>
      <c r="K41" s="104"/>
      <c r="L41" s="105"/>
      <c r="M41" s="105"/>
      <c r="N41" s="105"/>
      <c r="O41" s="105"/>
      <c r="P41" s="105"/>
      <c r="Q41" s="106"/>
      <c r="R41" s="4"/>
    </row>
    <row r="42" spans="1:18" ht="24" customHeight="1">
      <c r="A42" s="77"/>
      <c r="B42" s="47" t="s">
        <v>62</v>
      </c>
      <c r="C42" s="12">
        <v>0</v>
      </c>
      <c r="D42" s="12">
        <v>0</v>
      </c>
      <c r="E42" s="12">
        <v>0</v>
      </c>
      <c r="F42" s="18">
        <f t="shared" si="10"/>
        <v>0</v>
      </c>
      <c r="G42" s="12">
        <v>3</v>
      </c>
      <c r="H42" s="18">
        <f t="shared" si="11"/>
        <v>0.16666666666666666</v>
      </c>
      <c r="I42" s="12">
        <f t="shared" si="9"/>
        <v>3</v>
      </c>
      <c r="J42" s="19">
        <f t="shared" si="12"/>
        <v>0.13636363636363635</v>
      </c>
      <c r="K42" s="107">
        <v>0</v>
      </c>
      <c r="L42" s="108"/>
      <c r="M42" s="108">
        <v>0</v>
      </c>
      <c r="N42" s="108"/>
      <c r="O42" s="108"/>
      <c r="P42" s="108"/>
      <c r="Q42" s="109"/>
      <c r="R42" s="4"/>
    </row>
    <row r="43" spans="1:18" ht="24.75" customHeight="1">
      <c r="A43" s="77"/>
      <c r="B43" s="47" t="s">
        <v>63</v>
      </c>
      <c r="C43" s="12">
        <v>0</v>
      </c>
      <c r="D43" s="12">
        <v>0</v>
      </c>
      <c r="E43" s="12">
        <v>2</v>
      </c>
      <c r="F43" s="18">
        <f t="shared" si="10"/>
        <v>0.5</v>
      </c>
      <c r="G43" s="12">
        <v>6</v>
      </c>
      <c r="H43" s="18">
        <f t="shared" si="11"/>
        <v>0.3333333333333333</v>
      </c>
      <c r="I43" s="12">
        <f t="shared" si="9"/>
        <v>8</v>
      </c>
      <c r="J43" s="19">
        <f t="shared" si="12"/>
        <v>0.36363636363636365</v>
      </c>
      <c r="K43" s="107">
        <v>0</v>
      </c>
      <c r="L43" s="108"/>
      <c r="M43" s="108">
        <v>0</v>
      </c>
      <c r="N43" s="108"/>
      <c r="O43" s="108"/>
      <c r="P43" s="108"/>
      <c r="Q43" s="109"/>
      <c r="R43" s="4"/>
    </row>
    <row r="44" spans="1:18" ht="13.5" customHeight="1" hidden="1" thickBot="1">
      <c r="A44" s="77"/>
      <c r="B44" s="47" t="s">
        <v>64</v>
      </c>
      <c r="C44" s="12">
        <v>0</v>
      </c>
      <c r="D44" s="12">
        <v>0</v>
      </c>
      <c r="E44" s="12">
        <v>0</v>
      </c>
      <c r="F44" s="18">
        <f t="shared" si="10"/>
        <v>0</v>
      </c>
      <c r="G44" s="12">
        <v>0</v>
      </c>
      <c r="H44" s="18">
        <f t="shared" si="11"/>
        <v>0</v>
      </c>
      <c r="I44" s="12">
        <f t="shared" si="9"/>
        <v>0</v>
      </c>
      <c r="J44" s="19">
        <f t="shared" si="12"/>
        <v>0</v>
      </c>
      <c r="K44" s="107">
        <v>0</v>
      </c>
      <c r="L44" s="108"/>
      <c r="M44" s="108">
        <v>0</v>
      </c>
      <c r="N44" s="108"/>
      <c r="O44" s="108"/>
      <c r="P44" s="108"/>
      <c r="Q44" s="109"/>
      <c r="R44" s="4"/>
    </row>
    <row r="45" spans="1:18" ht="11.25">
      <c r="A45" s="77"/>
      <c r="B45" s="46" t="s">
        <v>71</v>
      </c>
      <c r="C45" s="12">
        <v>0</v>
      </c>
      <c r="D45" s="12">
        <v>0</v>
      </c>
      <c r="E45" s="12">
        <v>0</v>
      </c>
      <c r="F45" s="18">
        <f t="shared" si="10"/>
        <v>0</v>
      </c>
      <c r="G45" s="12">
        <v>4</v>
      </c>
      <c r="H45" s="18">
        <f t="shared" si="11"/>
        <v>0.2222222222222222</v>
      </c>
      <c r="I45" s="12">
        <f t="shared" si="9"/>
        <v>4</v>
      </c>
      <c r="J45" s="19">
        <f t="shared" si="12"/>
        <v>0.18181818181818182</v>
      </c>
      <c r="K45" s="107">
        <v>0</v>
      </c>
      <c r="L45" s="108"/>
      <c r="M45" s="108">
        <v>0</v>
      </c>
      <c r="N45" s="108"/>
      <c r="O45" s="108"/>
      <c r="P45" s="108"/>
      <c r="Q45" s="109"/>
      <c r="R45" s="4"/>
    </row>
    <row r="46" spans="1:18" ht="11.25">
      <c r="A46" s="77"/>
      <c r="B46" s="51" t="s">
        <v>68</v>
      </c>
      <c r="C46" s="12">
        <v>0</v>
      </c>
      <c r="D46" s="12">
        <v>0</v>
      </c>
      <c r="E46" s="12">
        <v>0</v>
      </c>
      <c r="F46" s="18">
        <f t="shared" si="10"/>
        <v>0</v>
      </c>
      <c r="G46" s="12">
        <v>0</v>
      </c>
      <c r="H46" s="18">
        <f t="shared" si="11"/>
        <v>0</v>
      </c>
      <c r="I46" s="12">
        <f t="shared" si="9"/>
        <v>0</v>
      </c>
      <c r="J46" s="19">
        <f t="shared" si="12"/>
        <v>0</v>
      </c>
      <c r="K46" s="53">
        <v>0</v>
      </c>
      <c r="L46" s="55">
        <f aca="true" t="shared" si="13" ref="L46:L61">IF(I46&gt;0,K46/I46,"")</f>
      </c>
      <c r="M46" s="54">
        <v>0</v>
      </c>
      <c r="N46" s="55">
        <f aca="true" t="shared" si="14" ref="N46:N61">IF(I46&gt;0,M46/I46,"")</f>
      </c>
      <c r="O46" s="12">
        <f aca="true" t="shared" si="15" ref="O46:O61">I46-K46-M46</f>
        <v>0</v>
      </c>
      <c r="P46" s="55">
        <f aca="true" t="shared" si="16" ref="P46:P61">IF(I46&gt;0,O46/I46,"")</f>
      </c>
      <c r="Q46" s="18">
        <f aca="true" t="shared" si="17" ref="Q46:Q61">IF(I46&gt;0,(K46+M46)/(I46),"")</f>
      </c>
      <c r="R46" s="5"/>
    </row>
    <row r="47" spans="1:18" ht="11.25" customHeight="1">
      <c r="A47" s="77"/>
      <c r="B47" s="51" t="s">
        <v>69</v>
      </c>
      <c r="C47" s="12">
        <v>0</v>
      </c>
      <c r="D47" s="12">
        <v>0</v>
      </c>
      <c r="E47" s="12">
        <v>0</v>
      </c>
      <c r="F47" s="18">
        <f t="shared" si="10"/>
        <v>0</v>
      </c>
      <c r="G47" s="12">
        <v>3</v>
      </c>
      <c r="H47" s="18">
        <f t="shared" si="11"/>
        <v>0.16666666666666666</v>
      </c>
      <c r="I47" s="12">
        <f t="shared" si="9"/>
        <v>3</v>
      </c>
      <c r="J47" s="19">
        <f t="shared" si="12"/>
        <v>0.13636363636363635</v>
      </c>
      <c r="K47" s="53">
        <v>0</v>
      </c>
      <c r="L47" s="55">
        <f t="shared" si="13"/>
        <v>0</v>
      </c>
      <c r="M47" s="54">
        <v>3</v>
      </c>
      <c r="N47" s="55">
        <f t="shared" si="14"/>
        <v>1</v>
      </c>
      <c r="O47" s="12">
        <f t="shared" si="15"/>
        <v>0</v>
      </c>
      <c r="P47" s="55">
        <f t="shared" si="16"/>
        <v>0</v>
      </c>
      <c r="Q47" s="18">
        <f t="shared" si="17"/>
        <v>1</v>
      </c>
      <c r="R47" s="5"/>
    </row>
    <row r="48" spans="1:18" ht="11.25" customHeight="1">
      <c r="A48" s="77"/>
      <c r="B48" s="51" t="s">
        <v>70</v>
      </c>
      <c r="C48" s="12">
        <v>0</v>
      </c>
      <c r="D48" s="12">
        <v>0</v>
      </c>
      <c r="E48" s="12">
        <v>0</v>
      </c>
      <c r="F48" s="18">
        <f t="shared" si="10"/>
        <v>0</v>
      </c>
      <c r="G48" s="12">
        <v>0</v>
      </c>
      <c r="H48" s="18">
        <f t="shared" si="11"/>
        <v>0</v>
      </c>
      <c r="I48" s="12">
        <f t="shared" si="9"/>
        <v>0</v>
      </c>
      <c r="J48" s="19">
        <f t="shared" si="12"/>
        <v>0</v>
      </c>
      <c r="K48" s="53">
        <v>0</v>
      </c>
      <c r="L48" s="55">
        <f t="shared" si="13"/>
      </c>
      <c r="M48" s="54">
        <v>0</v>
      </c>
      <c r="N48" s="55">
        <f t="shared" si="14"/>
      </c>
      <c r="O48" s="12">
        <f t="shared" si="15"/>
        <v>0</v>
      </c>
      <c r="P48" s="55">
        <f t="shared" si="16"/>
      </c>
      <c r="Q48" s="18">
        <f t="shared" si="17"/>
      </c>
      <c r="R48" s="5"/>
    </row>
    <row r="49" spans="1:18" ht="11.25" customHeight="1">
      <c r="A49" s="77"/>
      <c r="B49" s="51" t="s">
        <v>82</v>
      </c>
      <c r="C49" s="12">
        <v>0</v>
      </c>
      <c r="D49" s="12">
        <v>0</v>
      </c>
      <c r="E49" s="12">
        <v>0</v>
      </c>
      <c r="F49" s="18">
        <f t="shared" si="10"/>
        <v>0</v>
      </c>
      <c r="G49" s="12">
        <v>0</v>
      </c>
      <c r="H49" s="18">
        <f t="shared" si="11"/>
        <v>0</v>
      </c>
      <c r="I49" s="12">
        <f t="shared" si="9"/>
        <v>0</v>
      </c>
      <c r="J49" s="19">
        <f t="shared" si="12"/>
        <v>0</v>
      </c>
      <c r="K49" s="53">
        <v>0</v>
      </c>
      <c r="L49" s="55">
        <f t="shared" si="13"/>
      </c>
      <c r="M49" s="54">
        <v>0</v>
      </c>
      <c r="N49" s="55">
        <f t="shared" si="14"/>
      </c>
      <c r="O49" s="12">
        <f t="shared" si="15"/>
        <v>0</v>
      </c>
      <c r="P49" s="55">
        <f t="shared" si="16"/>
      </c>
      <c r="Q49" s="18">
        <f t="shared" si="17"/>
      </c>
      <c r="R49" s="5"/>
    </row>
    <row r="50" spans="1:18" ht="11.25" customHeight="1" hidden="1">
      <c r="A50" s="77"/>
      <c r="B50" s="51" t="s">
        <v>83</v>
      </c>
      <c r="C50" s="12">
        <v>0</v>
      </c>
      <c r="D50" s="12">
        <v>0</v>
      </c>
      <c r="E50" s="12">
        <v>0</v>
      </c>
      <c r="F50" s="18">
        <f t="shared" si="10"/>
        <v>0</v>
      </c>
      <c r="G50" s="12">
        <v>0</v>
      </c>
      <c r="H50" s="18">
        <f t="shared" si="11"/>
        <v>0</v>
      </c>
      <c r="I50" s="12">
        <f t="shared" si="9"/>
        <v>0</v>
      </c>
      <c r="J50" s="19">
        <f t="shared" si="12"/>
        <v>0</v>
      </c>
      <c r="K50" s="53">
        <v>0</v>
      </c>
      <c r="L50" s="55">
        <f t="shared" si="13"/>
      </c>
      <c r="M50" s="54">
        <v>0</v>
      </c>
      <c r="N50" s="55">
        <f t="shared" si="14"/>
      </c>
      <c r="O50" s="12">
        <f t="shared" si="15"/>
        <v>0</v>
      </c>
      <c r="P50" s="55">
        <f t="shared" si="16"/>
      </c>
      <c r="Q50" s="18">
        <f t="shared" si="17"/>
      </c>
      <c r="R50" s="5"/>
    </row>
    <row r="51" spans="1:18" ht="11.25" customHeight="1">
      <c r="A51" s="77"/>
      <c r="B51" s="51" t="s">
        <v>76</v>
      </c>
      <c r="C51" s="12">
        <v>0</v>
      </c>
      <c r="D51" s="12">
        <v>0</v>
      </c>
      <c r="E51" s="12">
        <v>0</v>
      </c>
      <c r="F51" s="18">
        <f t="shared" si="10"/>
        <v>0</v>
      </c>
      <c r="G51" s="12">
        <v>0</v>
      </c>
      <c r="H51" s="18">
        <f t="shared" si="11"/>
        <v>0</v>
      </c>
      <c r="I51" s="12">
        <f t="shared" si="9"/>
        <v>0</v>
      </c>
      <c r="J51" s="19">
        <f t="shared" si="12"/>
        <v>0</v>
      </c>
      <c r="K51" s="53">
        <v>0</v>
      </c>
      <c r="L51" s="55">
        <f t="shared" si="13"/>
      </c>
      <c r="M51" s="54">
        <v>0</v>
      </c>
      <c r="N51" s="55">
        <f t="shared" si="14"/>
      </c>
      <c r="O51" s="12">
        <f t="shared" si="15"/>
        <v>0</v>
      </c>
      <c r="P51" s="55">
        <f t="shared" si="16"/>
      </c>
      <c r="Q51" s="18">
        <f t="shared" si="17"/>
      </c>
      <c r="R51" s="5"/>
    </row>
    <row r="52" spans="1:18" ht="11.25" customHeight="1">
      <c r="A52" s="77"/>
      <c r="B52" s="51" t="s">
        <v>77</v>
      </c>
      <c r="C52" s="12">
        <v>0</v>
      </c>
      <c r="D52" s="12">
        <v>0</v>
      </c>
      <c r="E52" s="12">
        <v>0</v>
      </c>
      <c r="F52" s="18">
        <f t="shared" si="10"/>
        <v>0</v>
      </c>
      <c r="G52" s="12">
        <v>5</v>
      </c>
      <c r="H52" s="18">
        <f t="shared" si="11"/>
        <v>0.2777777777777778</v>
      </c>
      <c r="I52" s="12">
        <f t="shared" si="9"/>
        <v>5</v>
      </c>
      <c r="J52" s="19">
        <f t="shared" si="12"/>
        <v>0.22727272727272727</v>
      </c>
      <c r="K52" s="53">
        <v>0</v>
      </c>
      <c r="L52" s="55">
        <f t="shared" si="13"/>
        <v>0</v>
      </c>
      <c r="M52" s="54">
        <v>5</v>
      </c>
      <c r="N52" s="55">
        <f t="shared" si="14"/>
        <v>1</v>
      </c>
      <c r="O52" s="12">
        <f t="shared" si="15"/>
        <v>0</v>
      </c>
      <c r="P52" s="55">
        <f t="shared" si="16"/>
        <v>0</v>
      </c>
      <c r="Q52" s="18">
        <f t="shared" si="17"/>
        <v>1</v>
      </c>
      <c r="R52" s="5"/>
    </row>
    <row r="53" spans="1:18" ht="11.25" customHeight="1">
      <c r="A53" s="77"/>
      <c r="B53" s="51" t="s">
        <v>78</v>
      </c>
      <c r="C53" s="12">
        <v>0</v>
      </c>
      <c r="D53" s="12">
        <v>0</v>
      </c>
      <c r="E53" s="12">
        <v>0</v>
      </c>
      <c r="F53" s="18">
        <f t="shared" si="10"/>
        <v>0</v>
      </c>
      <c r="G53" s="12">
        <v>0</v>
      </c>
      <c r="H53" s="18">
        <f t="shared" si="11"/>
        <v>0</v>
      </c>
      <c r="I53" s="12">
        <f t="shared" si="9"/>
        <v>0</v>
      </c>
      <c r="J53" s="19">
        <f t="shared" si="12"/>
        <v>0</v>
      </c>
      <c r="K53" s="53">
        <v>0</v>
      </c>
      <c r="L53" s="55">
        <f t="shared" si="13"/>
      </c>
      <c r="M53" s="54">
        <v>0</v>
      </c>
      <c r="N53" s="55">
        <f t="shared" si="14"/>
      </c>
      <c r="O53" s="12">
        <f t="shared" si="15"/>
        <v>0</v>
      </c>
      <c r="P53" s="55">
        <f t="shared" si="16"/>
      </c>
      <c r="Q53" s="18">
        <f t="shared" si="17"/>
      </c>
      <c r="R53" s="5"/>
    </row>
    <row r="54" spans="1:18" ht="11.25">
      <c r="A54" s="77"/>
      <c r="B54" s="51" t="s">
        <v>79</v>
      </c>
      <c r="C54" s="12">
        <v>0</v>
      </c>
      <c r="D54" s="12">
        <v>0</v>
      </c>
      <c r="E54" s="12">
        <v>0</v>
      </c>
      <c r="F54" s="18">
        <f t="shared" si="10"/>
        <v>0</v>
      </c>
      <c r="G54" s="12">
        <v>0</v>
      </c>
      <c r="H54" s="18">
        <f t="shared" si="11"/>
        <v>0</v>
      </c>
      <c r="I54" s="12">
        <f t="shared" si="9"/>
        <v>0</v>
      </c>
      <c r="J54" s="19">
        <f t="shared" si="12"/>
        <v>0</v>
      </c>
      <c r="K54" s="53">
        <v>0</v>
      </c>
      <c r="L54" s="55">
        <f t="shared" si="13"/>
      </c>
      <c r="M54" s="54">
        <v>0</v>
      </c>
      <c r="N54" s="55">
        <f t="shared" si="14"/>
      </c>
      <c r="O54" s="12">
        <f t="shared" si="15"/>
        <v>0</v>
      </c>
      <c r="P54" s="55">
        <f t="shared" si="16"/>
      </c>
      <c r="Q54" s="18">
        <f t="shared" si="17"/>
      </c>
      <c r="R54" s="5"/>
    </row>
    <row r="55" spans="1:18" ht="11.25">
      <c r="A55" s="77"/>
      <c r="B55" s="51" t="s">
        <v>80</v>
      </c>
      <c r="C55" s="12">
        <v>0</v>
      </c>
      <c r="D55" s="12">
        <v>0</v>
      </c>
      <c r="E55" s="12">
        <v>0</v>
      </c>
      <c r="F55" s="18">
        <f t="shared" si="10"/>
        <v>0</v>
      </c>
      <c r="G55" s="12">
        <v>0</v>
      </c>
      <c r="H55" s="18">
        <f t="shared" si="11"/>
        <v>0</v>
      </c>
      <c r="I55" s="12">
        <f t="shared" si="9"/>
        <v>0</v>
      </c>
      <c r="J55" s="19">
        <f t="shared" si="12"/>
        <v>0</v>
      </c>
      <c r="K55" s="53">
        <v>0</v>
      </c>
      <c r="L55" s="55">
        <f t="shared" si="13"/>
      </c>
      <c r="M55" s="54">
        <v>0</v>
      </c>
      <c r="N55" s="55">
        <f t="shared" si="14"/>
      </c>
      <c r="O55" s="12">
        <f t="shared" si="15"/>
        <v>0</v>
      </c>
      <c r="P55" s="55">
        <f t="shared" si="16"/>
      </c>
      <c r="Q55" s="18">
        <f t="shared" si="17"/>
      </c>
      <c r="R55" s="5"/>
    </row>
    <row r="56" spans="1:18" ht="11.25">
      <c r="A56" s="77"/>
      <c r="B56" s="51" t="s">
        <v>81</v>
      </c>
      <c r="C56" s="12">
        <v>0</v>
      </c>
      <c r="D56" s="12">
        <v>0</v>
      </c>
      <c r="E56" s="12">
        <v>0</v>
      </c>
      <c r="F56" s="18">
        <f t="shared" si="10"/>
        <v>0</v>
      </c>
      <c r="G56" s="12">
        <v>0</v>
      </c>
      <c r="H56" s="18">
        <f t="shared" si="11"/>
        <v>0</v>
      </c>
      <c r="I56" s="12">
        <f t="shared" si="9"/>
        <v>0</v>
      </c>
      <c r="J56" s="19">
        <f t="shared" si="12"/>
        <v>0</v>
      </c>
      <c r="K56" s="53">
        <v>0</v>
      </c>
      <c r="L56" s="55">
        <f t="shared" si="13"/>
      </c>
      <c r="M56" s="54">
        <v>0</v>
      </c>
      <c r="N56" s="55">
        <f t="shared" si="14"/>
      </c>
      <c r="O56" s="12">
        <f t="shared" si="15"/>
        <v>0</v>
      </c>
      <c r="P56" s="55">
        <f t="shared" si="16"/>
      </c>
      <c r="Q56" s="18">
        <f t="shared" si="17"/>
      </c>
      <c r="R56" s="5"/>
    </row>
    <row r="57" spans="1:18" ht="12" thickBot="1">
      <c r="A57" s="78"/>
      <c r="B57" s="51" t="s">
        <v>8</v>
      </c>
      <c r="C57" s="34">
        <v>0</v>
      </c>
      <c r="D57" s="34">
        <v>0</v>
      </c>
      <c r="E57" s="34">
        <v>0</v>
      </c>
      <c r="F57" s="35">
        <f t="shared" si="10"/>
        <v>0</v>
      </c>
      <c r="G57" s="34">
        <v>0</v>
      </c>
      <c r="H57" s="35">
        <f t="shared" si="11"/>
        <v>0</v>
      </c>
      <c r="I57" s="34">
        <f t="shared" si="9"/>
        <v>0</v>
      </c>
      <c r="J57" s="36">
        <f t="shared" si="12"/>
        <v>0</v>
      </c>
      <c r="K57" s="66">
        <v>0</v>
      </c>
      <c r="L57" s="67">
        <f t="shared" si="13"/>
      </c>
      <c r="M57" s="68">
        <v>0</v>
      </c>
      <c r="N57" s="67">
        <f t="shared" si="14"/>
      </c>
      <c r="O57" s="34">
        <f t="shared" si="15"/>
        <v>0</v>
      </c>
      <c r="P57" s="67">
        <f t="shared" si="16"/>
      </c>
      <c r="Q57" s="35">
        <f t="shared" si="17"/>
      </c>
      <c r="R57" s="38"/>
    </row>
    <row r="58" spans="1:25" ht="11.25">
      <c r="A58" s="79" t="s">
        <v>75</v>
      </c>
      <c r="B58" s="80"/>
      <c r="C58" s="60">
        <v>4</v>
      </c>
      <c r="D58" s="60">
        <v>18</v>
      </c>
      <c r="E58" s="60">
        <v>0</v>
      </c>
      <c r="F58" s="61">
        <f t="shared" si="10"/>
      </c>
      <c r="G58" s="60">
        <v>0</v>
      </c>
      <c r="H58" s="61">
        <f t="shared" si="11"/>
      </c>
      <c r="I58" s="60">
        <f t="shared" si="9"/>
        <v>0</v>
      </c>
      <c r="J58" s="62">
        <f t="shared" si="12"/>
      </c>
      <c r="K58" s="63">
        <v>0</v>
      </c>
      <c r="L58" s="57">
        <f t="shared" si="13"/>
      </c>
      <c r="M58" s="64">
        <v>0</v>
      </c>
      <c r="N58" s="57">
        <f t="shared" si="14"/>
      </c>
      <c r="O58" s="60">
        <f t="shared" si="15"/>
        <v>0</v>
      </c>
      <c r="P58" s="57">
        <f t="shared" si="16"/>
      </c>
      <c r="Q58" s="61">
        <f t="shared" si="17"/>
      </c>
      <c r="R58" s="65"/>
      <c r="U58" s="1"/>
      <c r="V58" s="1"/>
      <c r="W58" s="1"/>
      <c r="X58" s="1"/>
      <c r="Y58" s="1"/>
    </row>
    <row r="59" spans="1:25" ht="11.25" customHeight="1">
      <c r="A59" s="70" t="s">
        <v>59</v>
      </c>
      <c r="B59" s="71"/>
      <c r="C59" s="12">
        <v>4</v>
      </c>
      <c r="D59" s="12">
        <v>18</v>
      </c>
      <c r="E59" s="12">
        <v>0</v>
      </c>
      <c r="F59" s="18">
        <f t="shared" si="10"/>
      </c>
      <c r="G59" s="12">
        <v>0</v>
      </c>
      <c r="H59" s="18">
        <f t="shared" si="11"/>
      </c>
      <c r="I59" s="12">
        <f t="shared" si="9"/>
        <v>0</v>
      </c>
      <c r="J59" s="19">
        <f t="shared" si="12"/>
      </c>
      <c r="K59" s="53">
        <v>0</v>
      </c>
      <c r="L59" s="55">
        <f t="shared" si="13"/>
      </c>
      <c r="M59" s="54">
        <v>0</v>
      </c>
      <c r="N59" s="55">
        <f t="shared" si="14"/>
      </c>
      <c r="O59" s="12">
        <f t="shared" si="15"/>
        <v>0</v>
      </c>
      <c r="P59" s="55">
        <f t="shared" si="16"/>
      </c>
      <c r="Q59" s="18">
        <f t="shared" si="17"/>
      </c>
      <c r="R59" s="5"/>
      <c r="U59" s="1"/>
      <c r="V59" s="1"/>
      <c r="W59" s="1"/>
      <c r="X59" s="1"/>
      <c r="Y59" s="1"/>
    </row>
    <row r="60" spans="1:18" ht="11.25" customHeight="1">
      <c r="A60" s="70" t="s">
        <v>85</v>
      </c>
      <c r="B60" s="71"/>
      <c r="C60" s="12">
        <v>0</v>
      </c>
      <c r="D60" s="12">
        <v>0</v>
      </c>
      <c r="E60" s="12">
        <v>0</v>
      </c>
      <c r="F60" s="18">
        <f t="shared" si="10"/>
        <v>0</v>
      </c>
      <c r="G60" s="12">
        <v>0</v>
      </c>
      <c r="H60" s="18">
        <f t="shared" si="11"/>
        <v>0</v>
      </c>
      <c r="I60" s="12">
        <f t="shared" si="9"/>
        <v>0</v>
      </c>
      <c r="J60" s="19">
        <f t="shared" si="12"/>
        <v>0</v>
      </c>
      <c r="K60" s="53">
        <v>0</v>
      </c>
      <c r="L60" s="55">
        <f t="shared" si="13"/>
      </c>
      <c r="M60" s="54">
        <v>0</v>
      </c>
      <c r="N60" s="55">
        <f t="shared" si="14"/>
      </c>
      <c r="O60" s="12">
        <f t="shared" si="15"/>
        <v>0</v>
      </c>
      <c r="P60" s="55">
        <f t="shared" si="16"/>
      </c>
      <c r="Q60" s="18">
        <f t="shared" si="17"/>
      </c>
      <c r="R60" s="5"/>
    </row>
    <row r="61" spans="1:25" ht="11.25" customHeight="1" thickBot="1">
      <c r="A61" s="72" t="s">
        <v>65</v>
      </c>
      <c r="B61" s="73"/>
      <c r="C61" s="34">
        <v>0</v>
      </c>
      <c r="D61" s="34">
        <v>0</v>
      </c>
      <c r="E61" s="34">
        <v>0</v>
      </c>
      <c r="F61" s="35">
        <f t="shared" si="10"/>
        <v>0</v>
      </c>
      <c r="G61" s="34">
        <v>0</v>
      </c>
      <c r="H61" s="35">
        <f t="shared" si="11"/>
        <v>0</v>
      </c>
      <c r="I61" s="34">
        <f t="shared" si="9"/>
        <v>0</v>
      </c>
      <c r="J61" s="36">
        <f t="shared" si="12"/>
        <v>0</v>
      </c>
      <c r="K61" s="66">
        <v>0</v>
      </c>
      <c r="L61" s="67">
        <f t="shared" si="13"/>
      </c>
      <c r="M61" s="68">
        <v>0</v>
      </c>
      <c r="N61" s="67">
        <f t="shared" si="14"/>
      </c>
      <c r="O61" s="34">
        <f t="shared" si="15"/>
        <v>0</v>
      </c>
      <c r="P61" s="67">
        <f t="shared" si="16"/>
      </c>
      <c r="Q61" s="35">
        <f t="shared" si="17"/>
      </c>
      <c r="R61" s="38"/>
      <c r="S61" s="1"/>
      <c r="T61" s="1"/>
      <c r="U61" s="1"/>
      <c r="V61" s="1"/>
      <c r="W61" s="1"/>
      <c r="X61" s="1"/>
      <c r="Y61" s="1"/>
    </row>
    <row r="62" spans="2:25" ht="11.25" customHeight="1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22"/>
      <c r="S62" s="1"/>
      <c r="T62" s="1"/>
      <c r="U62" s="1"/>
      <c r="V62" s="1"/>
      <c r="W62" s="1"/>
      <c r="X62" s="1"/>
      <c r="Y62" s="1"/>
    </row>
    <row r="63" spans="1:25" ht="15.75">
      <c r="A63" s="74" t="s">
        <v>66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1"/>
      <c r="T63" s="1"/>
      <c r="U63" s="1"/>
      <c r="V63" s="1"/>
      <c r="W63" s="1"/>
      <c r="X63" s="1"/>
      <c r="Y63" s="1"/>
    </row>
    <row r="64" spans="1:25" ht="12.75" customHeight="1">
      <c r="A64" s="69" t="s">
        <v>25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1"/>
      <c r="T64" s="1"/>
      <c r="U64" s="1"/>
      <c r="V64" s="1"/>
      <c r="W64" s="1"/>
      <c r="X64" s="1"/>
      <c r="Y64" s="1"/>
    </row>
    <row r="65" spans="1:25" ht="11.25">
      <c r="A65" s="69" t="s">
        <v>47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1"/>
      <c r="T65" s="1"/>
      <c r="U65" s="1"/>
      <c r="V65" s="1"/>
      <c r="W65" s="1"/>
      <c r="X65" s="1"/>
      <c r="Y65" s="1"/>
    </row>
    <row r="66" spans="1:18" ht="11.25">
      <c r="A66" s="75" t="s">
        <v>73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</row>
    <row r="67" spans="1:18" ht="11.25">
      <c r="A67" s="75" t="s">
        <v>29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</row>
    <row r="68" spans="1:18" ht="11.25">
      <c r="A68" s="75" t="s">
        <v>74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</row>
    <row r="69" spans="1:18" ht="12" customHeight="1">
      <c r="A69" s="69" t="s">
        <v>26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</row>
    <row r="70" spans="1:18" ht="12">
      <c r="A70" s="69" t="s">
        <v>30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</row>
    <row r="71" spans="2:18" ht="11.25"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</row>
  </sheetData>
  <sheetProtection/>
  <mergeCells count="37">
    <mergeCell ref="K41:Q45"/>
    <mergeCell ref="A24:A25"/>
    <mergeCell ref="A30:A33"/>
    <mergeCell ref="A26:A29"/>
    <mergeCell ref="A9:A11"/>
    <mergeCell ref="A12:A17"/>
    <mergeCell ref="A34:A39"/>
    <mergeCell ref="A21:A23"/>
    <mergeCell ref="O7:P7"/>
    <mergeCell ref="A2:R2"/>
    <mergeCell ref="A1:R1"/>
    <mergeCell ref="A5:E5"/>
    <mergeCell ref="A4:E4"/>
    <mergeCell ref="A3:E3"/>
    <mergeCell ref="I7:J7"/>
    <mergeCell ref="E6:J6"/>
    <mergeCell ref="C6:D6"/>
    <mergeCell ref="A68:R68"/>
    <mergeCell ref="A40:A57"/>
    <mergeCell ref="A58:B58"/>
    <mergeCell ref="A18:A20"/>
    <mergeCell ref="K6:R6"/>
    <mergeCell ref="A6:A8"/>
    <mergeCell ref="E7:F7"/>
    <mergeCell ref="G7:H7"/>
    <mergeCell ref="K7:L7"/>
    <mergeCell ref="M7:N7"/>
    <mergeCell ref="A70:R70"/>
    <mergeCell ref="A69:R69"/>
    <mergeCell ref="A64:R64"/>
    <mergeCell ref="A59:B59"/>
    <mergeCell ref="A60:B60"/>
    <mergeCell ref="A61:B61"/>
    <mergeCell ref="A63:R63"/>
    <mergeCell ref="A65:R65"/>
    <mergeCell ref="A66:R66"/>
    <mergeCell ref="A67:R67"/>
  </mergeCells>
  <printOptions horizontalCentered="1"/>
  <pageMargins left="0.5905511811023623" right="0.5905511811023623" top="0.49" bottom="0.5" header="0.5118110236220472" footer="0.511811023622047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</dc:creator>
  <cp:keywords/>
  <dc:description/>
  <cp:lastModifiedBy>User</cp:lastModifiedBy>
  <cp:lastPrinted>2009-11-04T02:51:29Z</cp:lastPrinted>
  <dcterms:created xsi:type="dcterms:W3CDTF">2000-07-05T02:47:45Z</dcterms:created>
  <dcterms:modified xsi:type="dcterms:W3CDTF">2023-05-18T03:26:52Z</dcterms:modified>
  <cp:category/>
  <cp:version/>
  <cp:contentType/>
  <cp:contentStatus/>
</cp:coreProperties>
</file>